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igashiizu902\Desktop\財政状況資料集\"/>
    </mc:Choice>
  </mc:AlternateContent>
  <bookViews>
    <workbookView xWindow="0" yWindow="0" windowWidth="14370" windowHeight="95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<sst xmlns="http://schemas.openxmlformats.org/spreadsheetml/2006/main" count="1163" uniqueCount="590">
  <si>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</si>
  <si>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</si>
  <si>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</si>
  <si>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</si>
  <si>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</si>
  <si>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</si>
  <si>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</si>
  <si>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</si>
  <si>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</si>
  <si>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</si>
  <si>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</si>
  <si>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</si>
  <si>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</si>
  <si>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</si>
  <si>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</si>
  <si>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</si>
  <si>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</si>
  <si>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</si>
  <si>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</si>
  <si>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</si>
  <si>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</si>
  <si>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</si>
  <si>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</si>
  <si>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</si>
  <si>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</si>
  <si>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</si>
  <si>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</si>
  <si>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</si>
  <si>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</si>
  <si>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</si>
  <si>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</si>
  <si>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</si>
  <si>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</si>
  <si>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</si>
  <si>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</si>
  <si>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</si>
  <si>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</si>
  <si>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</si>
  <si>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</si>
  <si>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</si>
  <si>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</si>
  <si>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</si>
  <si>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</si>
  <si>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</si>
  <si>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</si>
  <si>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</si>
  <si>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</si>
  <si>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</si>
  <si>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</si>
  <si>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</si>
  <si>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</si>
  <si>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</si>
  <si>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</si>
  <si>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</si>
  <si>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</si>
  <si>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</si>
  <si>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</si>
  <si>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</si>
  <si>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</si>
  <si>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</si>
  <si>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</si>
  <si>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</si>
  <si>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</si>
  <si>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</si>
  <si>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</si>
  <si>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</si>
  <si>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</si>
  <si>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</si>
  <si>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</si>
  <si>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</si>
  <si>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</si>
  <si>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</si>
  <si>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</si>
  <si>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</si>
  <si>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</si>
  <si>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</si>
  <si>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</si>
  <si>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</si>
  <si>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</si>
  <si>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</si>
  <si>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</si>
  <si>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</si>
  <si>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</si>
  <si>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</si>
  <si>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</si>
  <si>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</si>
  <si>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</si>
  <si>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</si>
  <si>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</si>
  <si>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</si>
  <si>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</si>
  <si>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</si>
  <si>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</si>
  <si>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</si>
  <si>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</si>
  <si>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</si>
  <si>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</si>
  <si>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</si>
  <si>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</si>
  <si>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</si>
  <si>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</si>
  <si>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</si>
  <si>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</si>
  <si>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</si>
  <si>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</si>
  <si>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</si>
  <si>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</si>
  <si>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</si>
  <si>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</si>
  <si>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</si>
  <si>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</si>
  <si>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</si>
  <si>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</si>
  <si>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</si>
  <si>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</si>
  <si>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</si>
  <si>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</si>
  <si>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</si>
  <si>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</si>
  <si>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</si>
  <si>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</si>
  <si>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</si>
  <si>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</si>
  <si>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</si>
  <si>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</si>
  <si>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</si>
  <si>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</si>
  <si>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</si>
  <si>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</si>
  <si>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</si>
  <si>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</si>
  <si>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</si>
  <si>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</si>
  <si>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</si>
  <si>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</si>
  <si>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</si>
  <si>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</si>
  <si>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</si>
  <si>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</si>
  <si>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</si>
  <si>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</si>
  <si>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</si>
  <si>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</si>
  <si>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</si>
  <si>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</si>
  <si>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</si>
  <si>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</si>
  <si>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</si>
  <si>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</si>
  <si>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</si>
  <si>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</si>
  <si>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</si>
  <si>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</si>
  <si>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</si>
  <si>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</si>
  <si>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</si>
  <si>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</si>
  <si>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</si>
  <si>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</si>
  <si>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</si>
  <si>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</si>
  <si>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</si>
  <si>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</si>
  <si>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</si>
  <si>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</si>
  <si>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</si>
  <si>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</si>
  <si>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</si>
  <si>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</si>
  <si>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</si>
  <si>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</si>
  <si>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</si>
  <si>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</si>
  <si>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</si>
  <si>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</si>
  <si>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</si>
  <si>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</si>
  <si>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</si>
  <si>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</si>
  <si>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</si>
  <si>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</si>
  <si>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</si>
  <si>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</si>
  <si>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</si>
  <si>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</si>
  <si>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</si>
  <si>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</si>
  <si>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</si>
  <si>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</si>
  <si>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</si>
  <si>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</si>
  <si>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</si>
  <si>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</si>
  <si>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</si>
  <si>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</si>
  <si>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</si>
  <si>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</si>
  <si>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</si>
  <si>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</si>
  <si>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</si>
  <si>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</si>
  <si>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</si>
  <si>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</si>
  <si>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</si>
  <si>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</si>
  <si>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</si>
  <si>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</si>
  <si>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</si>
  <si>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静岡県東伊豆町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</si>
  <si>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</si>
  <si>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</si>
  <si>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</si>
  <si>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</si>
  <si>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</si>
  <si>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</si>
  <si>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</si>
  <si>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</si>
  <si>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</si>
  <si>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</si>
  <si>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</si>
  <si>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</si>
  <si>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</si>
  <si>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</si>
  <si>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</si>
  <si>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</si>
  <si>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</si>
  <si>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</si>
  <si>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</si>
  <si>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</si>
  <si>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</si>
  <si>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</si>
  <si>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</si>
  <si>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</si>
  <si>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</si>
  <si>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</si>
  <si>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</si>
  <si>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</si>
  <si>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</si>
  <si>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</si>
  <si>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</si>
  <si>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</si>
  <si>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</si>
  <si>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</si>
  <si>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</si>
  <si>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</si>
  <si>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</si>
  <si>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</si>
  <si>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</si>
  <si>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</si>
  <si>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</si>
  <si>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</si>
  <si>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</si>
  <si>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</si>
  <si>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</si>
  <si>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</si>
  <si>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</si>
  <si>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</si>
  <si>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</si>
  <si>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</si>
  <si>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</si>
  <si>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</si>
  <si>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</si>
  <si>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</si>
  <si>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</si>
  <si>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</si>
  <si>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</si>
  <si>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</si>
  <si>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</si>
  <si>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</si>
  <si>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</si>
  <si>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</si>
  <si>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</si>
  <si>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</si>
  <si>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</si>
  <si>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</si>
  <si>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</si>
  <si>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</si>
  <si>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</si>
  <si>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</si>
  <si>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</si>
  <si>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</si>
  <si>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</si>
  <si>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</si>
  <si>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</si>
  <si>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</si>
  <si>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</si>
  <si>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</si>
  <si>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</si>
  <si>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</si>
  <si>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</si>
  <si>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</si>
  <si>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</si>
  <si>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</si>
  <si>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</si>
  <si>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</si>
  <si>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</si>
  <si>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</si>
  <si>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</si>
  <si>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</si>
  <si>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</si>
  <si>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</si>
  <si>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</si>
  <si>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</si>
  <si>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</si>
  <si>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</si>
  <si>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</si>
  <si>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</si>
  <si>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</si>
  <si>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</si>
  <si>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</si>
  <si>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</si>
  <si>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</si>
  <si>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</si>
  <si>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</si>
  <si>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</si>
  <si>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</si>
  <si>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</si>
  <si>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</si>
  <si>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</si>
  <si>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</si>
  <si>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</si>
  <si>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</si>
  <si>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</si>
  <si>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</si>
  <si>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</si>
  <si>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</si>
  <si>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</si>
  <si>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</si>
  <si>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</si>
  <si>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</si>
  <si>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</si>
  <si>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</si>
  <si>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</si>
  <si>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</si>
  <si>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</si>
  <si>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</si>
  <si>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</si>
  <si>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</si>
  <si>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</si>
  <si>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</si>
  <si>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</si>
  <si>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</si>
  <si>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</si>
  <si>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</si>
  <si>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</si>
  <si>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</si>
  <si>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</si>
  <si>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</si>
  <si>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</si>
  <si>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</si>
  <si>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</si>
  <si>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</si>
  <si>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</si>
  <si>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</si>
  <si>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</si>
  <si>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</si>
  <si>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</si>
  <si>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</si>
  <si>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静岡県東伊豆町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</si>
  <si>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</si>
  <si>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</si>
  <si>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</si>
  <si>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</si>
  <si>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</si>
  <si>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</si>
  <si>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</si>
  <si>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</si>
  <si>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</si>
  <si>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</si>
  <si>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</si>
  <si>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</si>
  <si>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</si>
  <si>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</si>
  <si>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</si>
  <si>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</si>
  <si>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</si>
  <si>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</si>
  <si>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</si>
  <si>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</si>
  <si>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</si>
  <si>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</si>
  <si>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</si>
  <si>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</si>
  <si>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</si>
  <si>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</si>
  <si>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</si>
  <si>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</si>
  <si>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</si>
  <si>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</si>
  <si>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</si>
  <si>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</si>
  <si>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</si>
  <si>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</si>
  <si>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</si>
  <si>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</si>
  <si>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</si>
  <si>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</si>
  <si>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</si>
  <si>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</si>
  <si>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</si>
  <si>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</si>
  <si>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</si>
  <si>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</si>
  <si>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</si>
  <si>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</si>
  <si>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</si>
  <si>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</si>
  <si>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</si>
  <si>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</si>
  <si>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</si>
  <si>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</si>
  <si>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</si>
  <si>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</si>
  <si>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</si>
  <si>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</si>
  <si>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</si>
  <si>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</si>
  <si>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</si>
  <si>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</si>
  <si>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</si>
  <si>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</si>
  <si>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</si>
  <si>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</si>
  <si>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</si>
  <si>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</si>
  <si>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</si>
  <si>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</si>
  <si>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</si>
  <si>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</si>
  <si>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</si>
  <si>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</si>
  <si>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</si>
  <si>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</si>
  <si>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</si>
  <si>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</si>
  <si>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</si>
  <si>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</si>
  <si>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</si>
  <si>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</si>
  <si>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</si>
  <si>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</si>
  <si>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</si>
  <si>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</si>
  <si>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</si>
  <si>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</si>
  <si>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</si>
  <si>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</si>
  <si>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</si>
  <si>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</si>
  <si>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</si>
  <si>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</si>
  <si>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</si>
  <si>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</si>
  <si>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</si>
  <si>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</si>
  <si>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</si>
  <si>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</si>
  <si>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</si>
  <si>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</si>
  <si>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</si>
  <si>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</si>
  <si>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</si>
  <si>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</si>
  <si>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</si>
  <si>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</si>
  <si>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</si>
  <si>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</si>
  <si>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</si>
  <si>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</si>
  <si>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</si>
  <si>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</si>
  <si>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</si>
  <si>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</si>
  <si>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</si>
  <si>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</si>
  <si>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</si>
  <si>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</si>
  <si>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</si>
  <si>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</si>
  <si>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</si>
  <si>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</si>
  <si>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</si>
  <si>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</si>
  <si>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</si>
  <si>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</si>
  <si>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</si>
  <si>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</si>
  <si>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</si>
  <si>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</si>
  <si>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</si>
  <si>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</si>
  <si>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</si>
  <si>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</si>
  <si>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</si>
  <si>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</si>
  <si>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</si>
  <si>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</si>
  <si>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</si>
  <si>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</si>
  <si>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</si>
  <si>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</si>
  <si>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</si>
  <si>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</si>
  <si>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</si>
  <si>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</si>
  <si>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</si>
  <si>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</si>
  <si>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</si>
  <si>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</si>
  <si>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</si>
  <si>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</si>
  <si>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</si>
  <si>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</si>
  <si>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</si>
  <si>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</si>
  <si>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</si>
  <si>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</si>
  <si>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</si>
  <si>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</si>
  <si>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</si>
  <si>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</si>
  <si>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</si>
  <si>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</si>
  <si>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</si>
  <si>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</si>
  <si>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</si>
  <si>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</si>
  <si>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</si>
  <si>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</si>
  <si>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</si>
  <si>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</si>
  <si>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</si>
  <si>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</si>
  <si>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</si>
  <si>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</si>
  <si>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</si>
  <si>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</si>
  <si>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</si>
  <si>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</si>
  <si>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</si>
  <si>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</si>
  <si>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</si>
  <si>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</si>
  <si>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</si>
  <si>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</si>
  <si>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4.02</t>
  </si>
  <si>
    <t>▲ 4.81</t>
  </si>
  <si>
    <t>▲ 3.32</t>
  </si>
  <si>
    <t>▲ 4.77</t>
  </si>
  <si>
    <t>▲ 7.09</t>
  </si>
  <si>
    <t>水道事業会計</t>
  </si>
  <si>
    <t>一般会計</t>
  </si>
  <si>
    <t>国民健康保険特別会計</t>
  </si>
  <si>
    <t>介護保険特別会計</t>
  </si>
  <si>
    <t>風力発電事業特別会計</t>
  </si>
  <si>
    <t>後期高齢者医療特別会計</t>
  </si>
  <si>
    <t>その他会計（赤字）</t>
  </si>
  <si>
    <t>その他会計（黒字）</t>
  </si>
  <si>
    <t>東河環境センター</t>
    <phoneticPr fontId="2"/>
  </si>
  <si>
    <t>伊豆斎場組合</t>
    <phoneticPr fontId="2"/>
  </si>
  <si>
    <t>静岡県市町総合事務組合</t>
    <phoneticPr fontId="2"/>
  </si>
  <si>
    <t>静岡地方税滞納整理機構</t>
    <phoneticPr fontId="2"/>
  </si>
  <si>
    <t>駿東伊豆消防組合</t>
    <phoneticPr fontId="2"/>
  </si>
  <si>
    <t>静岡県後期高齢者医療広域連合</t>
    <rPh sb="3" eb="8">
      <t>コウキコウレイシャ</t>
    </rPh>
    <rPh sb="8" eb="10">
      <t>イリョウ</t>
    </rPh>
    <rPh sb="10" eb="12">
      <t>コウイキ</t>
    </rPh>
    <rPh sb="12" eb="14">
      <t>レンゴウ</t>
    </rPh>
    <phoneticPr fontId="2"/>
  </si>
  <si>
    <t>静岡県後期高齢者医療広域連合（事業会計分）</t>
    <rPh sb="3" eb="8">
      <t>コウキコウレイシャ</t>
    </rPh>
    <rPh sb="8" eb="10">
      <t>イリョウ</t>
    </rPh>
    <rPh sb="10" eb="12">
      <t>コウイキ</t>
    </rPh>
    <rPh sb="12" eb="14">
      <t>レンゴウ</t>
    </rPh>
    <rPh sb="15" eb="17">
      <t>ジギョウ</t>
    </rPh>
    <rPh sb="17" eb="19">
      <t>カイケイ</t>
    </rPh>
    <rPh sb="19" eb="20">
      <t>ブン</t>
    </rPh>
    <phoneticPr fontId="2"/>
  </si>
  <si>
    <t>一部事務組合下田メディカルセンター（事業会計分）</t>
    <rPh sb="18" eb="20">
      <t>ジギョウ</t>
    </rPh>
    <rPh sb="20" eb="22">
      <t>カイケイ</t>
    </rPh>
    <rPh sb="22" eb="23">
      <t>ブン</t>
    </rPh>
    <phoneticPr fontId="2"/>
  </si>
  <si>
    <t>一部事務組合下田メディカルセンター（普通会計分）</t>
    <rPh sb="18" eb="20">
      <t>フツウ</t>
    </rPh>
    <rPh sb="20" eb="22">
      <t>カイケイ</t>
    </rPh>
    <rPh sb="22" eb="23">
      <t>ブン</t>
    </rPh>
    <phoneticPr fontId="2"/>
  </si>
  <si>
    <t>-</t>
    <phoneticPr fontId="2"/>
  </si>
  <si>
    <t>-</t>
    <phoneticPr fontId="2"/>
  </si>
  <si>
    <t>-</t>
    <phoneticPr fontId="2"/>
  </si>
  <si>
    <t>-</t>
    <phoneticPr fontId="2"/>
  </si>
  <si>
    <t>-</t>
    <phoneticPr fontId="2"/>
  </si>
  <si>
    <t>ふるさと納税基金</t>
    <phoneticPr fontId="11"/>
  </si>
  <si>
    <t>社会福祉基金</t>
    <phoneticPr fontId="2"/>
  </si>
  <si>
    <t>育英奨学基金</t>
    <phoneticPr fontId="2"/>
  </si>
  <si>
    <t>教育振興基金</t>
    <phoneticPr fontId="2"/>
  </si>
  <si>
    <t>緑と水のふるさと基金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</si>
  <si>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</si>
  <si>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</si>
  <si>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</si>
  <si>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河津町との一部事務組合で運営しているエコクリーンセンター東河建設時の地方債残高が減少しているため将来負担比率は減少傾向にある。しかしながら施設全般的に老朽化が進んでいるため有形固定資産減価償却率が上昇している。</t>
    <rPh sb="0" eb="3">
      <t>カワヅチョウ</t>
    </rPh>
    <rPh sb="5" eb="7">
      <t>イチブ</t>
    </rPh>
    <rPh sb="7" eb="9">
      <t>ジム</t>
    </rPh>
    <rPh sb="9" eb="11">
      <t>クミアイ</t>
    </rPh>
    <rPh sb="12" eb="14">
      <t>ウンエイ</t>
    </rPh>
    <rPh sb="28" eb="29">
      <t>ヒガシ</t>
    </rPh>
    <rPh sb="29" eb="30">
      <t>カワ</t>
    </rPh>
    <rPh sb="30" eb="32">
      <t>ケンセツ</t>
    </rPh>
    <rPh sb="32" eb="33">
      <t>ジ</t>
    </rPh>
    <rPh sb="34" eb="37">
      <t>チホウサイ</t>
    </rPh>
    <rPh sb="37" eb="39">
      <t>ザンダカ</t>
    </rPh>
    <rPh sb="40" eb="42">
      <t>ゲンショウ</t>
    </rPh>
    <rPh sb="48" eb="50">
      <t>ショウライ</t>
    </rPh>
    <rPh sb="50" eb="52">
      <t>フタン</t>
    </rPh>
    <rPh sb="52" eb="54">
      <t>ヒリツ</t>
    </rPh>
    <rPh sb="55" eb="57">
      <t>ゲンショウ</t>
    </rPh>
    <rPh sb="57" eb="59">
      <t>ケイコウ</t>
    </rPh>
    <rPh sb="69" eb="71">
      <t>シセツ</t>
    </rPh>
    <rPh sb="71" eb="73">
      <t>ゼンパン</t>
    </rPh>
    <rPh sb="73" eb="74">
      <t>テキ</t>
    </rPh>
    <rPh sb="75" eb="78">
      <t>ロウキュウカ</t>
    </rPh>
    <rPh sb="79" eb="80">
      <t>スス</t>
    </rPh>
    <rPh sb="86" eb="88">
      <t>ユウケイ</t>
    </rPh>
    <rPh sb="88" eb="90">
      <t>コテイ</t>
    </rPh>
    <rPh sb="90" eb="92">
      <t>シサン</t>
    </rPh>
    <rPh sb="92" eb="94">
      <t>ゲンカ</t>
    </rPh>
    <rPh sb="94" eb="96">
      <t>ショウキャク</t>
    </rPh>
    <rPh sb="96" eb="97">
      <t>リツ</t>
    </rPh>
    <rPh sb="98" eb="100">
      <t>ジョウショウ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</si>
  <si>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</si>
  <si>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</si>
  <si>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</si>
  <si>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</si>
  <si>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</si>
  <si>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</si>
  <si>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</si>
  <si>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</si>
  <si>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河津町との一部事務組合で運営しているエコクリーンセンター東河建設時の地方債残高が減少しているため、将来負担比率は減少傾向にある。また、実質公債費比率も、エコクリーンセンター東河建設時の地方債償還終了に伴い、減少傾向にある。</t>
    <rPh sb="88" eb="90">
      <t>ケンセツ</t>
    </rPh>
    <rPh sb="90" eb="91">
      <t>ジ</t>
    </rPh>
    <rPh sb="92" eb="94">
      <t>チホウ</t>
    </rPh>
    <rPh sb="94" eb="95">
      <t>サイ</t>
    </rPh>
    <rPh sb="100" eb="101">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</si>
</sst>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B10F-42ED-87AD-718FCB3DCB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55065</c:v>
                </c:pt>
                <c:pt idx="1">
                  <c:v>33250</c:v>
                </c:pt>
                <c:pt idx="2">
                  <c:v>47179</c:v>
                </c:pt>
                <c:pt idx="3">
                  <c:v>30873</c:v>
                </c:pt>
                <c:pt idx="4">
                  <c:v>23855</c:v>
                </c:pt>
              </c:numCache>
            </c:numRef>
          </c:val>
          <c:smooth val="0"/>
          <c:extLst>
            <c:ext xmlns:c16="http://schemas.microsoft.com/office/drawing/2014/chart" uri="{C3380CC4-5D6E-409C-BE32-E72D297353CC}">
              <c16:uniqueId val="{00000001-B10F-42ED-87AD-718FCB3DCB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5.13</c:v>
                </c:pt>
                <c:pt idx="1">
                  <c:v>6.15</c:v>
                </c:pt>
                <c:pt idx="2">
                  <c:v>5.56</c:v>
                </c:pt>
                <c:pt idx="3">
                  <c:v>8.36</c:v>
                </c:pt>
                <c:pt idx="4">
                  <c:v>6.26</c:v>
                </c:pt>
              </c:numCache>
            </c:numRef>
          </c:val>
          <c:extLst>
            <c:ext xmlns:c16="http://schemas.microsoft.com/office/drawing/2014/chart" uri="{C3380CC4-5D6E-409C-BE32-E72D297353CC}">
              <c16:uniqueId val="{00000000-F564-462B-9EA3-3429E51757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19.91</c:v>
                </c:pt>
                <c:pt idx="1">
                  <c:v>18.440000000000001</c:v>
                </c:pt>
                <c:pt idx="2">
                  <c:v>20.14</c:v>
                </c:pt>
                <c:pt idx="3">
                  <c:v>17.7</c:v>
                </c:pt>
                <c:pt idx="4">
                  <c:v>20.350000000000001</c:v>
                </c:pt>
              </c:numCache>
            </c:numRef>
          </c:val>
          <c:extLst>
            <c:ext xmlns:c16="http://schemas.microsoft.com/office/drawing/2014/chart" uri="{C3380CC4-5D6E-409C-BE32-E72D297353CC}">
              <c16:uniqueId val="{00000001-F564-462B-9EA3-3429E51757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-4.0199999999999996</c:v>
                </c:pt>
                <c:pt idx="1">
                  <c:v>-4.8099999999999996</c:v>
                </c:pt>
                <c:pt idx="2">
                  <c:v>-3.32</c:v>
                </c:pt>
                <c:pt idx="3">
                  <c:v>-4.7699999999999996</c:v>
                </c:pt>
                <c:pt idx="4">
                  <c:v>-7.09</c:v>
                </c:pt>
              </c:numCache>
            </c:numRef>
          </c:val>
          <c:smooth val="0"/>
          <c:extLst>
            <c:ext xmlns:c16="http://schemas.microsoft.com/office/drawing/2014/chart" uri="{C3380CC4-5D6E-409C-BE32-E72D297353CC}">
              <c16:uniqueId val="{00000002-F564-462B-9EA3-3429E51757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103-4159-8252-B3C14E990A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03-4159-8252-B3C14E990A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03-4159-8252-B3C14E990A6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103-4159-8252-B3C14E990A6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0.14000000000000001</c:v>
                </c:pt>
                <c:pt idx="6">
                  <c:v>#N/A</c:v>
                </c:pt>
                <c:pt idx="7">
                  <c:v>0.05</c:v>
                </c:pt>
                <c:pt idx="8">
                  <c:v>#N/A</c:v>
                </c:pt>
                <c:pt idx="9">
                  <c:v>0</c:v>
                </c:pt>
              </c:numCache>
            </c:numRef>
          </c:val>
          <c:extLst>
            <c:ext xmlns:c16="http://schemas.microsoft.com/office/drawing/2014/chart" uri="{C3380CC4-5D6E-409C-BE32-E72D297353CC}">
              <c16:uniqueId val="{00000004-A103-4159-8252-B3C14E990A68}"/>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0.11</c:v>
                </c:pt>
                <c:pt idx="4">
                  <c:v>#N/A</c:v>
                </c:pt>
                <c:pt idx="5">
                  <c:v>0.02</c:v>
                </c:pt>
                <c:pt idx="6">
                  <c:v>#N/A</c:v>
                </c:pt>
                <c:pt idx="7">
                  <c:v>0.01</c:v>
                </c:pt>
                <c:pt idx="8">
                  <c:v>#N/A</c:v>
                </c:pt>
                <c:pt idx="9">
                  <c:v>0.01</c:v>
                </c:pt>
              </c:numCache>
            </c:numRef>
          </c:val>
          <c:extLst>
            <c:ext xmlns:c16="http://schemas.microsoft.com/office/drawing/2014/chart" uri="{C3380CC4-5D6E-409C-BE32-E72D297353CC}">
              <c16:uniqueId val="{00000005-A103-4159-8252-B3C14E990A6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1.37</c:v>
                </c:pt>
                <c:pt idx="2">
                  <c:v>#N/A</c:v>
                </c:pt>
                <c:pt idx="3">
                  <c:v>1.38</c:v>
                </c:pt>
                <c:pt idx="4">
                  <c:v>#N/A</c:v>
                </c:pt>
                <c:pt idx="5">
                  <c:v>1.1299999999999999</c:v>
                </c:pt>
                <c:pt idx="6">
                  <c:v>#N/A</c:v>
                </c:pt>
                <c:pt idx="7">
                  <c:v>1.46</c:v>
                </c:pt>
                <c:pt idx="8">
                  <c:v>#N/A</c:v>
                </c:pt>
                <c:pt idx="9">
                  <c:v>2.2400000000000002</c:v>
                </c:pt>
              </c:numCache>
            </c:numRef>
          </c:val>
          <c:extLst>
            <c:ext xmlns:c16="http://schemas.microsoft.com/office/drawing/2014/chart" uri="{C3380CC4-5D6E-409C-BE32-E72D297353CC}">
              <c16:uniqueId val="{00000006-A103-4159-8252-B3C14E990A6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1.39</c:v>
                </c:pt>
                <c:pt idx="2">
                  <c:v>#N/A</c:v>
                </c:pt>
                <c:pt idx="3">
                  <c:v>1.19</c:v>
                </c:pt>
                <c:pt idx="4">
                  <c:v>#N/A</c:v>
                </c:pt>
                <c:pt idx="5">
                  <c:v>2.11</c:v>
                </c:pt>
                <c:pt idx="6">
                  <c:v>#N/A</c:v>
                </c:pt>
                <c:pt idx="7">
                  <c:v>2.6</c:v>
                </c:pt>
                <c:pt idx="8">
                  <c:v>#N/A</c:v>
                </c:pt>
                <c:pt idx="9">
                  <c:v>3.54</c:v>
                </c:pt>
              </c:numCache>
            </c:numRef>
          </c:val>
          <c:extLst>
            <c:ext xmlns:c16="http://schemas.microsoft.com/office/drawing/2014/chart" uri="{C3380CC4-5D6E-409C-BE32-E72D297353CC}">
              <c16:uniqueId val="{00000007-A103-4159-8252-B3C14E990A6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5.12</c:v>
                </c:pt>
                <c:pt idx="2">
                  <c:v>#N/A</c:v>
                </c:pt>
                <c:pt idx="3">
                  <c:v>6.15</c:v>
                </c:pt>
                <c:pt idx="4">
                  <c:v>#N/A</c:v>
                </c:pt>
                <c:pt idx="5">
                  <c:v>5.56</c:v>
                </c:pt>
                <c:pt idx="6">
                  <c:v>#N/A</c:v>
                </c:pt>
                <c:pt idx="7">
                  <c:v>8.36</c:v>
                </c:pt>
                <c:pt idx="8">
                  <c:v>#N/A</c:v>
                </c:pt>
                <c:pt idx="9">
                  <c:v>6.25</c:v>
                </c:pt>
              </c:numCache>
            </c:numRef>
          </c:val>
          <c:extLst>
            <c:ext xmlns:c16="http://schemas.microsoft.com/office/drawing/2014/chart" uri="{C3380CC4-5D6E-409C-BE32-E72D297353CC}">
              <c16:uniqueId val="{00000008-A103-4159-8252-B3C14E990A6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23.97</c:v>
                </c:pt>
                <c:pt idx="2">
                  <c:v>#N/A</c:v>
                </c:pt>
                <c:pt idx="3">
                  <c:v>22.57</c:v>
                </c:pt>
                <c:pt idx="4">
                  <c:v>#N/A</c:v>
                </c:pt>
                <c:pt idx="5">
                  <c:v>21.8</c:v>
                </c:pt>
                <c:pt idx="6">
                  <c:v>#N/A</c:v>
                </c:pt>
                <c:pt idx="7">
                  <c:v>21.41</c:v>
                </c:pt>
                <c:pt idx="8">
                  <c:v>#N/A</c:v>
                </c:pt>
                <c:pt idx="9">
                  <c:v>21.62</c:v>
                </c:pt>
              </c:numCache>
            </c:numRef>
          </c:val>
          <c:extLst>
            <c:ext xmlns:c16="http://schemas.microsoft.com/office/drawing/2014/chart" uri="{C3380CC4-5D6E-409C-BE32-E72D297353CC}">
              <c16:uniqueId val="{00000009-A103-4159-8252-B3C14E990A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385</c:v>
                </c:pt>
                <c:pt idx="5">
                  <c:v>415</c:v>
                </c:pt>
                <c:pt idx="8">
                  <c:v>409</c:v>
                </c:pt>
                <c:pt idx="11">
                  <c:v>409</c:v>
                </c:pt>
                <c:pt idx="14">
                  <c:v>385</c:v>
                </c:pt>
              </c:numCache>
            </c:numRef>
          </c:val>
          <c:extLst>
            <c:ext xmlns:c16="http://schemas.microsoft.com/office/drawing/2014/chart" uri="{C3380CC4-5D6E-409C-BE32-E72D297353CC}">
              <c16:uniqueId val="{00000000-4AEE-4CF3-AFAD-A2422DE650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EE-4CF3-AFAD-A2422DE650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1</c:v>
                </c:pt>
                <c:pt idx="6">
                  <c:v>1</c:v>
                </c:pt>
                <c:pt idx="9">
                  <c:v>1</c:v>
                </c:pt>
                <c:pt idx="12">
                  <c:v>1</c:v>
                </c:pt>
              </c:numCache>
            </c:numRef>
          </c:val>
          <c:extLst>
            <c:ext xmlns:c16="http://schemas.microsoft.com/office/drawing/2014/chart" uri="{C3380CC4-5D6E-409C-BE32-E72D297353CC}">
              <c16:uniqueId val="{00000002-4AEE-4CF3-AFAD-A2422DE650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141</c:v>
                </c:pt>
                <c:pt idx="3">
                  <c:v>140</c:v>
                </c:pt>
                <c:pt idx="6">
                  <c:v>140</c:v>
                </c:pt>
                <c:pt idx="9">
                  <c:v>103</c:v>
                </c:pt>
                <c:pt idx="12">
                  <c:v>60</c:v>
                </c:pt>
              </c:numCache>
            </c:numRef>
          </c:val>
          <c:extLst>
            <c:ext xmlns:c16="http://schemas.microsoft.com/office/drawing/2014/chart" uri="{C3380CC4-5D6E-409C-BE32-E72D297353CC}">
              <c16:uniqueId val="{00000003-4AEE-4CF3-AFAD-A2422DE650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EE-4CF3-AFAD-A2422DE650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EE-4CF3-AFAD-A2422DE650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EE-4CF3-AFAD-A2422DE650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471</c:v>
                </c:pt>
                <c:pt idx="3">
                  <c:v>477</c:v>
                </c:pt>
                <c:pt idx="6">
                  <c:v>488</c:v>
                </c:pt>
                <c:pt idx="9">
                  <c:v>513</c:v>
                </c:pt>
                <c:pt idx="12">
                  <c:v>511</c:v>
                </c:pt>
              </c:numCache>
            </c:numRef>
          </c:val>
          <c:extLst>
            <c:ext xmlns:c16="http://schemas.microsoft.com/office/drawing/2014/chart" uri="{C3380CC4-5D6E-409C-BE32-E72D297353CC}">
              <c16:uniqueId val="{00000007-4AEE-4CF3-AFAD-A2422DE650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234</c:v>
                </c:pt>
                <c:pt idx="2">
                  <c:v>#N/A</c:v>
                </c:pt>
                <c:pt idx="3">
                  <c:v>#N/A</c:v>
                </c:pt>
                <c:pt idx="4">
                  <c:v>203</c:v>
                </c:pt>
                <c:pt idx="5">
                  <c:v>#N/A</c:v>
                </c:pt>
                <c:pt idx="6">
                  <c:v>#N/A</c:v>
                </c:pt>
                <c:pt idx="7">
                  <c:v>220</c:v>
                </c:pt>
                <c:pt idx="8">
                  <c:v>#N/A</c:v>
                </c:pt>
                <c:pt idx="9">
                  <c:v>#N/A</c:v>
                </c:pt>
                <c:pt idx="10">
                  <c:v>208</c:v>
                </c:pt>
                <c:pt idx="11">
                  <c:v>#N/A</c:v>
                </c:pt>
                <c:pt idx="12">
                  <c:v>#N/A</c:v>
                </c:pt>
                <c:pt idx="13">
                  <c:v>187</c:v>
                </c:pt>
                <c:pt idx="14">
                  <c:v>#N/A</c:v>
                </c:pt>
              </c:numCache>
            </c:numRef>
          </c:val>
          <c:smooth val="0"/>
          <c:extLst>
            <c:ext xmlns:c16="http://schemas.microsoft.com/office/drawing/2014/chart" uri="{C3380CC4-5D6E-409C-BE32-E72D297353CC}">
              <c16:uniqueId val="{00000008-4AEE-4CF3-AFAD-A2422DE650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4329</c:v>
                </c:pt>
                <c:pt idx="5">
                  <c:v>4325</c:v>
                </c:pt>
                <c:pt idx="8">
                  <c:v>4465</c:v>
                </c:pt>
                <c:pt idx="11">
                  <c:v>4374</c:v>
                </c:pt>
                <c:pt idx="14">
                  <c:v>4321</c:v>
                </c:pt>
              </c:numCache>
            </c:numRef>
          </c:val>
          <c:extLst>
            <c:ext xmlns:c16="http://schemas.microsoft.com/office/drawing/2014/chart" uri="{C3380CC4-5D6E-409C-BE32-E72D297353CC}">
              <c16:uniqueId val="{00000000-3094-42F8-BC6C-E5D13AD8A9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094-42F8-BC6C-E5D13AD8A9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696</c:v>
                </c:pt>
                <c:pt idx="5">
                  <c:v>642</c:v>
                </c:pt>
                <c:pt idx="8">
                  <c:v>722</c:v>
                </c:pt>
                <c:pt idx="11">
                  <c:v>626</c:v>
                </c:pt>
                <c:pt idx="14">
                  <c:v>717</c:v>
                </c:pt>
              </c:numCache>
            </c:numRef>
          </c:val>
          <c:extLst>
            <c:ext xmlns:c16="http://schemas.microsoft.com/office/drawing/2014/chart" uri="{C3380CC4-5D6E-409C-BE32-E72D297353CC}">
              <c16:uniqueId val="{00000002-3094-42F8-BC6C-E5D13AD8A9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94-42F8-BC6C-E5D13AD8A9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94-42F8-BC6C-E5D13AD8A9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94-42F8-BC6C-E5D13AD8A9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1197</c:v>
                </c:pt>
                <c:pt idx="3">
                  <c:v>1199</c:v>
                </c:pt>
                <c:pt idx="6">
                  <c:v>1061</c:v>
                </c:pt>
                <c:pt idx="9">
                  <c:v>1119</c:v>
                </c:pt>
                <c:pt idx="12">
                  <c:v>1221</c:v>
                </c:pt>
              </c:numCache>
            </c:numRef>
          </c:val>
          <c:extLst>
            <c:ext xmlns:c16="http://schemas.microsoft.com/office/drawing/2014/chart" uri="{C3380CC4-5D6E-409C-BE32-E72D297353CC}">
              <c16:uniqueId val="{00000006-3094-42F8-BC6C-E5D13AD8A9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446</c:v>
                </c:pt>
                <c:pt idx="3">
                  <c:v>311</c:v>
                </c:pt>
                <c:pt idx="6">
                  <c:v>174</c:v>
                </c:pt>
                <c:pt idx="9">
                  <c:v>80</c:v>
                </c:pt>
                <c:pt idx="12">
                  <c:v>76</c:v>
                </c:pt>
              </c:numCache>
            </c:numRef>
          </c:val>
          <c:extLst>
            <c:ext xmlns:c16="http://schemas.microsoft.com/office/drawing/2014/chart" uri="{C3380CC4-5D6E-409C-BE32-E72D297353CC}">
              <c16:uniqueId val="{00000007-3094-42F8-BC6C-E5D13AD8A9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094-42F8-BC6C-E5D13AD8A9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3094-42F8-BC6C-E5D13AD8A9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5289</c:v>
                </c:pt>
                <c:pt idx="3">
                  <c:v>5311</c:v>
                </c:pt>
                <c:pt idx="6">
                  <c:v>5427</c:v>
                </c:pt>
                <c:pt idx="9">
                  <c:v>5307</c:v>
                </c:pt>
                <c:pt idx="12">
                  <c:v>5151</c:v>
                </c:pt>
              </c:numCache>
            </c:numRef>
          </c:val>
          <c:extLst>
            <c:ext xmlns:c16="http://schemas.microsoft.com/office/drawing/2014/chart" uri="{C3380CC4-5D6E-409C-BE32-E72D297353CC}">
              <c16:uniqueId val="{0000000A-3094-42F8-BC6C-E5D13AD8A9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1910</c:v>
                </c:pt>
                <c:pt idx="2">
                  <c:v>#N/A</c:v>
                </c:pt>
                <c:pt idx="3">
                  <c:v>#N/A</c:v>
                </c:pt>
                <c:pt idx="4">
                  <c:v>1854</c:v>
                </c:pt>
                <c:pt idx="5">
                  <c:v>#N/A</c:v>
                </c:pt>
                <c:pt idx="6">
                  <c:v>#N/A</c:v>
                </c:pt>
                <c:pt idx="7">
                  <c:v>1475</c:v>
                </c:pt>
                <c:pt idx="8">
                  <c:v>#N/A</c:v>
                </c:pt>
                <c:pt idx="9">
                  <c:v>#N/A</c:v>
                </c:pt>
                <c:pt idx="10">
                  <c:v>1506</c:v>
                </c:pt>
                <c:pt idx="11">
                  <c:v>#N/A</c:v>
                </c:pt>
                <c:pt idx="12">
                  <c:v>#N/A</c:v>
                </c:pt>
                <c:pt idx="13">
                  <c:v>1410</c:v>
                </c:pt>
                <c:pt idx="14">
                  <c:v>#N/A</c:v>
                </c:pt>
              </c:numCache>
            </c:numRef>
          </c:val>
          <c:smooth val="0"/>
          <c:extLst>
            <c:ext xmlns:c16="http://schemas.microsoft.com/office/drawing/2014/chart" uri="{C3380CC4-5D6E-409C-BE32-E72D297353CC}">
              <c16:uniqueId val="{0000000B-3094-42F8-BC6C-E5D13AD8A9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722</c:v>
                </c:pt>
                <c:pt idx="1">
                  <c:v>626</c:v>
                </c:pt>
                <c:pt idx="2">
                  <c:v>717</c:v>
                </c:pt>
              </c:numCache>
            </c:numRef>
          </c:val>
          <c:extLst>
            <c:ext xmlns:c16="http://schemas.microsoft.com/office/drawing/2014/chart" uri="{C3380CC4-5D6E-409C-BE32-E72D297353CC}">
              <c16:uniqueId val="{00000000-93A1-43C6-927F-927B78270C4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93A1-43C6-927F-927B78270C4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100</c:v>
                </c:pt>
                <c:pt idx="1">
                  <c:v>257</c:v>
                </c:pt>
                <c:pt idx="2">
                  <c:v>370</c:v>
                </c:pt>
              </c:numCache>
            </c:numRef>
          </c:val>
          <c:extLst>
            <c:ext xmlns:c16="http://schemas.microsoft.com/office/drawing/2014/chart" uri="{C3380CC4-5D6E-409C-BE32-E72D297353CC}">
              <c16:uniqueId val="{00000002-93A1-43C6-927F-927B78270C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{EA64762E-C9AD-4DE3-B356-47813B6094A6}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457-4942-99DE-560611CE94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{93AFA564-83F7-4B51-9C02-FC40A2B84C7E}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57-4942-99DE-560611CE94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{72B25211-F775-4133-A4CF-AC821DB9F454}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57-4942-99DE-560611CE94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{B82B4BB8-1F12-4806-ABCF-57069BC9CE62}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57-4942-99DE-560611CE94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{AD8476E1-4A87-41D4-BD9C-307809914038}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57-4942-99DE-560611CE94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{8F67E425-AB23-4D2F-B6FE-A2E1D55A2F9A}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457-4942-99DE-560611CE944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{B1560FD9-2694-4DFF-AB1C-2FC7140E1359}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457-4942-99DE-560611CE944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{0E8AFE4B-3D01-46E4-8166-170330C2E9A0}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457-4942-99DE-560611CE944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{DC46AADF-65FF-49BA-8B4E-CC0047D28B06}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457-4942-99DE-560611CE94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56.7</c:v>
                </c:pt>
                <c:pt idx="24">
                  <c:v>57.8</c:v>
                </c:pt>
                <c:pt idx="32">
                  <c:v>59.6</c:v>
                </c:pt>
              </c:numCache>
            </c:numRef>
          </c:xVal>
          <c:yVal>
            <c:numRef>
              <c:f>公会計指標分析・財政指標組合せ分析表!$BP$51:$DC$51</c:f>
              <c:numCache>
                <c:formatCode>#,##0.0;"▲ "#,##0.0</c:formatCode>
                <c:ptCount val="40"/>
                <c:pt idx="16">
                  <c:v>46.4</c:v>
                </c:pt>
                <c:pt idx="24">
                  <c:v>48.1</c:v>
                </c:pt>
                <c:pt idx="32">
                  <c:v>44.9</c:v>
                </c:pt>
              </c:numCache>
            </c:numRef>
          </c:yVal>
          <c:smooth val="0"/>
          <c:extLst>
            <c:ext xmlns:c16="http://schemas.microsoft.com/office/drawing/2014/chart" uri="{C3380CC4-5D6E-409C-BE32-E72D297353CC}">
              <c16:uniqueId val="{00000009-0457-4942-99DE-560611CE94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{4010C587-8EF4-4222-95CC-E7FE09879BF4}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457-4942-99DE-560611CE94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{1CD3C3F4-8D41-4D43-86C0-0ABD8B37C396}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57-4942-99DE-560611CE94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{C8B5C2D3-5CB5-4CFF-9F7C-7D6D72AB5B50}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57-4942-99DE-560611CE94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{63BC8D44-68C1-4BFC-9CC8-919BD7314EED}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57-4942-99DE-560611CE94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{68E58FB2-0B17-4A48-8F86-7962D5B56090}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57-4942-99DE-560611CE94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{625C3386-193F-4488-803D-B853FDD49760}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457-4942-99DE-560611CE944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{C972260D-C66A-49D8-AD67-D430554D92D6}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457-4942-99DE-560611CE944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{F6C1F8CA-BD97-4BDD-9689-E44003DE1304}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457-4942-99DE-560611CE944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{42AF100F-4F1F-497E-A497-A24D26417643}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457-4942-99DE-560611CE94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pt idx="32">
                  <c:v>58.2</c:v>
                </c:pt>
              </c:numCache>
            </c:numRef>
          </c:xVal>
          <c:yVal>
            <c:numRef>
              <c:f>公会計指標分析・財政指標組合せ分析表!$BP$55:$DC$55</c:f>
              <c:numCache>
                <c:formatCode>#,##0.0;"▲ "#,##0.0</c:formatCode>
                <c:ptCount val="40"/>
                <c:pt idx="16">
                  <c:v>13.1</c:v>
                </c:pt>
                <c:pt idx="24">
                  <c:v>0</c:v>
                </c:pt>
                <c:pt idx="32">
                  <c:v>0</c:v>
                </c:pt>
              </c:numCache>
            </c:numRef>
          </c:yVal>
          <c:smooth val="0"/>
          <c:extLst>
            <c:ext xmlns:c16="http://schemas.microsoft.com/office/drawing/2014/chart" uri="{C3380CC4-5D6E-409C-BE32-E72D297353CC}">
              <c16:uniqueId val="{00000013-0457-4942-99DE-560611CE944E}"/>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{1200A7F5-A234-45EA-8DBA-B3F2EA540C66}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510-414B-90D4-7101FCEC39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{648B21F5-2151-4DCF-B803-98BE83F4793E}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10-414B-90D4-7101FCEC39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{E010F5CF-A699-4424-A32D-E12C0D7079A1}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10-414B-90D4-7101FCEC39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{C76C2A30-183F-4079-B9EC-6167F87176D1}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10-414B-90D4-7101FCEC39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{B5594D6F-FA39-49BD-8F94-2D856A4DCA5F}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10-414B-90D4-7101FCEC395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{62A2CFC3-9E5A-43A7-AC9F-00491F56056D}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510-414B-90D4-7101FCEC395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{1FEE141B-9FA1-47D9-B64C-1387E89D1300}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510-414B-90D4-7101FCEC395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{891743E9-4F9A-4F58-AA0D-843439513B79}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510-414B-90D4-7101FCEC395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{1ACF3B2D-89A9-4C0A-B178-083D4E003BD8}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510-414B-90D4-7101FCEC39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7.2</c:v>
                </c:pt>
                <c:pt idx="16">
                  <c:v>7</c:v>
                </c:pt>
                <c:pt idx="24">
                  <c:v>6.7</c:v>
                </c:pt>
                <c:pt idx="32">
                  <c:v>6.5</c:v>
                </c:pt>
              </c:numCache>
            </c:numRef>
          </c:xVal>
          <c:yVal>
            <c:numRef>
              <c:f>公会計指標分析・財政指標組合せ分析表!$BP$73:$DC$73</c:f>
              <c:numCache>
                <c:formatCode>#,##0.0;"▲ "#,##0.0</c:formatCode>
                <c:ptCount val="40"/>
                <c:pt idx="0">
                  <c:v>61.4</c:v>
                </c:pt>
                <c:pt idx="8">
                  <c:v>60.4</c:v>
                </c:pt>
                <c:pt idx="16">
                  <c:v>46.4</c:v>
                </c:pt>
                <c:pt idx="24">
                  <c:v>48.1</c:v>
                </c:pt>
                <c:pt idx="32">
                  <c:v>44.9</c:v>
                </c:pt>
              </c:numCache>
            </c:numRef>
          </c:yVal>
          <c:smooth val="0"/>
          <c:extLst>
            <c:ext xmlns:c16="http://schemas.microsoft.com/office/drawing/2014/chart" uri="{C3380CC4-5D6E-409C-BE32-E72D297353CC}">
              <c16:uniqueId val="{00000009-7510-414B-90D4-7101FCEC39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{54813EF4-3A62-412D-8215-5E73DA2A7E65}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510-414B-90D4-7101FCEC39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{400E76C3-0B97-4BAF-8F25-B8045FAA3A3E}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10-414B-90D4-7101FCEC39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{4F14C8AE-7D5F-48ED-B015-5741CB88DE2E}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10-414B-90D4-7101FCEC39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{EA0E9BAB-0D2A-4DB9-8BD2-39AC81E76F39}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10-414B-90D4-7101FCEC39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{E7A33169-21F7-43C7-9ACE-342512A234EE}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10-414B-90D4-7101FCEC395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{462D090F-265A-4925-A205-A028B7BBCCCE}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510-414B-90D4-7101FCEC395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{BC420B75-917A-4015-8273-8297D9C7B73D}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510-414B-90D4-7101FCEC395D}"/>
                </c:ext>
              </c:extLst>
            </c:dLbl>
            <c:dLbl>
              <c:idx val="24"/>
              <c:layout>
                <c:manualLayout>
                  <c:x val="-4.5160355153971203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{687FBED3-E930-4278-9216-1D3AE4E550CD}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510-414B-90D4-7101FCEC395D}"/>
                </c:ext>
              </c:extLst>
            </c:dLbl>
            <c:dLbl>
              <c:idx val="32"/>
              <c:layout>
                <c:manualLayout>
                  <c:x val="-1.8235628084250059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{49B81EAF-A333-4B2B-B3BE-9DE79D8A5D64}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510-414B-90D4-7101FCEC39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7510-414B-90D4-7101FCEC395D}"/>
            </c:ext>
          </c:extLst>
        </c:ser>
        <c:dLbls>
          <c:showLegendKey val="0"/>
          <c:showVal val="1"/>
          <c:showCatName val="0"/>
          <c:showSerName val="0"/>
          <c:showPercent val="0"/>
          <c:showBubbleSize val="0"/>
        </c:dLbls>
        <c:axId val="84219776"/>
        <c:axId val="84234240"/>
      </c:scatterChart>
      <c:valAx>
        <c:axId val="84219776"/>
        <c:scaling>
          <c:orientation val="minMax"/>
          <c:max val="10.4"/>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）が減少した要因については、一部事務組合エコクリーンセンター東河のゴミ処理施設建設費に充てた地方債（全</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本）の一部（</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本）がＨ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年度でそれぞれ償還終了し、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400">
              <a:latin typeface="ＭＳ ゴシック" pitchFamily="49" charset="-128"/>
              <a:ea typeface="ＭＳ ゴシック" pitchFamily="49" charset="-128"/>
            </a:rPr>
            <a:t>減少したことによるものである。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今後も、地方債の発行については、交付税算入比率の有利な地方債を選択する等、指標に悪影響を及ぼさないよう努める。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地方債の現在高減少及び一部事務組合が起こした地方債の一部が償還終了したことに伴う組合等負担等見込額減の影響により、将来負担額が減少している。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充当可能財源等についても、財政調整基金の残高が増加し、数値改善の一助となった。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今後も財政調整基金の増加に努める。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静岡県東伊豆町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年度以降、基金全体の残高は増加傾向にある。特に、その他特定目的基金のうち「ふるさと納税基金」が増加した。平成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年度にインターネット申し込みとクレジット決済を導入したところ、件数、寄附金額が増加した。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他団体と比較すると、基金積立金残高が低水準であるため、財政調整基金の積み増しに取り組む。その他特定目的基金については、基金の目的に沿って適正な活用に努める。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ふるさと納税基金：寄付者の意向を重視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社会福祉基金：社会福祉事業の充実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育英奨学基金：優良な学生及び生徒に対し育英奨学金を貸与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緑と水のふるさと基金：地域の活性化を図る地域住民活動を支援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年度以降、その他特定目的基金のうち「ふるさと納税基金」が増加した。平成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年度にインターネット申し込みとクレジット決済を導入したところ、件数、寄附金額が増加。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ふるさと納税基金：寄附者の意向に沿った事業の財源として、随時、有効適切に活用していく。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その他の基金についても、それぞれの基金の目的に沿った適正な活用に努める。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年度末以降、概ね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億円程度の水準で推移しており、大幅な増減はなし。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財政調整基金積立金は他団体と比較しても低水準である。過去の大規模災害時の支出状況や、今後の公共施設維持管理経費の負担増も踏まえ、残高目標を標準財政規模の約３０％、１０億円と定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12,518
12,404
77.81
5,222,127
5,001,710
220,417
3,522,925
5,150,570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バブル期に多くの公共施設を建設し、施設の老朽化が進んでいるが、基幹産業の振興事業を優先し、長寿命化事業を先送りしているため、有形固定資産減価償却率は上昇している。今後、計画的に更新または長寿命化を進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96248</xdr:rowOff>
    </xdr:from>
    <xdr:to>
      <xdr:col>23</xdr:col>
      <xdr:colOff>136525</xdr:colOff>
      <xdr:row>30</xdr:row>
      <xdr:rowOff>26398</xdr:rowOff>
    </xdr:to>
    <xdr:sp macro="" textlink="">
      <xdr:nvSpPr>
        <xdr:cNvPr id="80" name="楕円 79"/>
        <xdr:cNvSpPr/>
      </xdr:nvSpPr>
      <xdr:spPr>
        <a:xfrm>
          <a:off x="47117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119125</xdr:rowOff>
    </xdr:from>
    <xdr:ext cx="405111" cy="259045"/>
    <xdr:sp macro="" textlink="">
      <xdr:nvSpPr>
        <xdr:cNvPr id="81" name="有形固定資産減価償却率該当値テキスト"/>
        <xdr:cNvSpPr txBox="1"/>
      </xdr:nvSpPr>
      <xdr:spPr>
        <a:xfrm>
          <a:off x="4813300" y="5691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2" name="楕円 81"/>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147048</xdr:rowOff>
    </xdr:from>
    <xdr:to>
      <xdr:col>23</xdr:col>
      <xdr:colOff>85725</xdr:colOff>
      <xdr:row>30</xdr:row>
      <xdr:rowOff>31115</xdr:rowOff>
    </xdr:to>
    <xdr:cxnSp macro="">
      <xdr:nvCxnSpPr>
        <xdr:cNvPr id="83" name="直線コネクタ 82"/>
        <xdr:cNvCxnSpPr/>
      </xdr:nvCxnSpPr>
      <xdr:spPr>
        <a:xfrm flipV="1">
          <a:off x="4051300" y="5890623"/>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14242</xdr:rowOff>
    </xdr:from>
    <xdr:to>
      <xdr:col>15</xdr:col>
      <xdr:colOff>187325</xdr:colOff>
      <xdr:row>30</xdr:row>
      <xdr:rowOff>115842</xdr:rowOff>
    </xdr:to>
    <xdr:sp macro="" textlink="">
      <xdr:nvSpPr>
        <xdr:cNvPr id="84" name="楕円 83"/>
        <xdr:cNvSpPr/>
      </xdr:nvSpPr>
      <xdr:spPr>
        <a:xfrm>
          <a:off x="3238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65042</xdr:rowOff>
    </xdr:to>
    <xdr:cxnSp macro="">
      <xdr:nvCxnSpPr>
        <xdr:cNvPr id="85" name="直線コネクタ 84"/>
        <xdr:cNvCxnSpPr/>
      </xdr:nvCxnSpPr>
      <xdr:spPr>
        <a:xfrm flipV="1">
          <a:off x="3289300" y="594614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86"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88" name="n_1mainValue有形固定資産減価償却率"/>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132369</xdr:rowOff>
    </xdr:from>
    <xdr:ext cx="405111" cy="259045"/>
    <xdr:sp macro="" textlink="">
      <xdr:nvSpPr>
        <xdr:cNvPr id="89" name="n_2mainValue有形固定資産減価償却率"/>
        <xdr:cNvSpPr txBox="1"/>
      </xdr:nvSpPr>
      <xdr:spPr>
        <a:xfrm>
          <a:off x="3086744" y="570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充当可能基金残高が他の自治体と比較して少ないため債務償還可能年数が類似団体内平均値を上回っている。今後計画的に財政調整基金等を増加させる。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8" name="直線コネクタ 117"/>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1"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2" name="直線コネクタ 121"/>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3"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4" name="フローチャート: 判断 123"/>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114653</xdr:rowOff>
    </xdr:from>
    <xdr:to>
      <xdr:col>76</xdr:col>
      <xdr:colOff>73025</xdr:colOff>
      <xdr:row>31</xdr:row>
      <xdr:rowOff>44803</xdr:rowOff>
    </xdr:to>
    <xdr:sp macro="" textlink="">
      <xdr:nvSpPr>
        <xdr:cNvPr id="130" name="楕円 129"/>
        <xdr:cNvSpPr/>
      </xdr:nvSpPr>
      <xdr:spPr>
        <a:xfrm>
          <a:off x="147447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137530</xdr:rowOff>
    </xdr:from>
    <xdr:ext cx="340478" cy="259045"/>
    <xdr:sp macro="" textlink="">
      <xdr:nvSpPr>
        <xdr:cNvPr id="131" name="債務償還可能年数該当値テキスト"/>
        <xdr:cNvSpPr txBox="1"/>
      </xdr:nvSpPr>
      <xdr:spPr>
        <a:xfrm>
          <a:off x="14846300" y="5881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12,518
12,404
77.81
5,222,127
5,001,710
220,417
3,522,925
5,150,570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130175</xdr:rowOff>
    </xdr:from>
    <xdr:to>
      <xdr:col>24</xdr:col>
      <xdr:colOff>114300</xdr:colOff>
      <xdr:row>37</xdr:row>
      <xdr:rowOff>60325</xdr:rowOff>
    </xdr:to>
    <xdr:sp macro="" textlink="">
      <xdr:nvSpPr>
        <xdr:cNvPr id="70" name="楕円 69"/>
        <xdr:cNvSpPr/>
      </xdr:nvSpPr>
      <xdr:spPr>
        <a:xfrm>
          <a:off x="4584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153052</xdr:rowOff>
    </xdr:from>
    <xdr:ext cx="405111" cy="259045"/>
    <xdr:sp macro="" textlink="">
      <xdr:nvSpPr>
        <xdr:cNvPr id="71" name="【道路】&#10;有形固定資産減価償却率該当値テキスト"/>
        <xdr:cNvSpPr txBox="1"/>
      </xdr:nvSpPr>
      <xdr:spPr>
        <a:xfrm>
          <a:off x="4673600"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164465</xdr:rowOff>
    </xdr:from>
    <xdr:to>
      <xdr:col>20</xdr:col>
      <xdr:colOff>38100</xdr:colOff>
      <xdr:row>37</xdr:row>
      <xdr:rowOff>94615</xdr:rowOff>
    </xdr:to>
    <xdr:sp macro="" textlink="">
      <xdr:nvSpPr>
        <xdr:cNvPr id="72" name="楕円 71"/>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xdr:rowOff>
    </xdr:from>
    <xdr:to>
      <xdr:col>24</xdr:col>
      <xdr:colOff>63500</xdr:colOff>
      <xdr:row>37</xdr:row>
      <xdr:rowOff>43815</xdr:rowOff>
    </xdr:to>
    <xdr:cxnSp macro="">
      <xdr:nvCxnSpPr>
        <xdr:cNvPr id="73" name="直線コネクタ 72"/>
        <xdr:cNvCxnSpPr/>
      </xdr:nvCxnSpPr>
      <xdr:spPr>
        <a:xfrm flipV="1">
          <a:off x="3797300" y="63531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4" name="楕円 73"/>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80010</xdr:rowOff>
    </xdr:to>
    <xdr:cxnSp macro="">
      <xdr:nvCxnSpPr>
        <xdr:cNvPr id="75" name="直線コネクタ 74"/>
        <xdr:cNvCxnSpPr/>
      </xdr:nvCxnSpPr>
      <xdr:spPr>
        <a:xfrm flipV="1">
          <a:off x="2908300" y="63874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6"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111142</xdr:rowOff>
    </xdr:from>
    <xdr:ext cx="405111" cy="259045"/>
    <xdr:sp macro="" textlink="">
      <xdr:nvSpPr>
        <xdr:cNvPr id="78" name="n_1mainValue【道路】&#10;有形固定資産減価償却率"/>
        <xdr:cNvSpPr txBox="1"/>
      </xdr:nvSpPr>
      <xdr:spPr>
        <a:xfrm>
          <a:off x="3582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147337</xdr:rowOff>
    </xdr:from>
    <xdr:ext cx="405111" cy="259045"/>
    <xdr:sp macro="" textlink="">
      <xdr:nvSpPr>
        <xdr:cNvPr id="79" name="n_2mainValue【道路】&#10;有形固定資産減価償却率"/>
        <xdr:cNvSpPr txBox="1"/>
      </xdr:nvSpPr>
      <xdr:spPr>
        <a:xfrm>
          <a:off x="2705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138640</xdr:rowOff>
    </xdr:from>
    <xdr:ext cx="534377" cy="259045"/>
    <xdr:sp macro="" textlink="">
      <xdr:nvSpPr>
        <xdr:cNvPr id="110" name="【道路】&#10;一人当たり延長平均値テキスト"/>
        <xdr:cNvSpPr txBox="1"/>
      </xdr:nvSpPr>
      <xdr:spPr>
        <a:xfrm>
          <a:off x="10515600" y="648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3" name="フローチャート: 判断 112"/>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77162</xdr:rowOff>
    </xdr:from>
    <xdr:to>
      <xdr:col>55</xdr:col>
      <xdr:colOff>50800</xdr:colOff>
      <xdr:row>40</xdr:row>
      <xdr:rowOff>7312</xdr:rowOff>
    </xdr:to>
    <xdr:sp macro="" textlink="">
      <xdr:nvSpPr>
        <xdr:cNvPr id="119" name="楕円 118"/>
        <xdr:cNvSpPr/>
      </xdr:nvSpPr>
      <xdr:spPr>
        <a:xfrm>
          <a:off x="10426700" y="67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55589</xdr:rowOff>
    </xdr:from>
    <xdr:ext cx="534377" cy="259045"/>
    <xdr:sp macro="" textlink="">
      <xdr:nvSpPr>
        <xdr:cNvPr id="120" name="【道路】&#10;一人当たり延長該当値テキスト"/>
        <xdr:cNvSpPr txBox="1"/>
      </xdr:nvSpPr>
      <xdr:spPr>
        <a:xfrm>
          <a:off x="10515600" y="674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85587</xdr:rowOff>
    </xdr:from>
    <xdr:to>
      <xdr:col>50</xdr:col>
      <xdr:colOff>165100</xdr:colOff>
      <xdr:row>40</xdr:row>
      <xdr:rowOff>15737</xdr:rowOff>
    </xdr:to>
    <xdr:sp macro="" textlink="">
      <xdr:nvSpPr>
        <xdr:cNvPr id="121" name="楕円 120"/>
        <xdr:cNvSpPr/>
      </xdr:nvSpPr>
      <xdr:spPr>
        <a:xfrm>
          <a:off x="9588500" y="677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127962</xdr:rowOff>
    </xdr:from>
    <xdr:to>
      <xdr:col>55</xdr:col>
      <xdr:colOff>0</xdr:colOff>
      <xdr:row>39</xdr:row>
      <xdr:rowOff>136387</xdr:rowOff>
    </xdr:to>
    <xdr:cxnSp macro="">
      <xdr:nvCxnSpPr>
        <xdr:cNvPr id="122" name="直線コネクタ 121"/>
        <xdr:cNvCxnSpPr/>
      </xdr:nvCxnSpPr>
      <xdr:spPr>
        <a:xfrm flipV="1">
          <a:off x="9639300" y="6814512"/>
          <a:ext cx="8382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95907</xdr:rowOff>
    </xdr:from>
    <xdr:to>
      <xdr:col>46</xdr:col>
      <xdr:colOff>38100</xdr:colOff>
      <xdr:row>40</xdr:row>
      <xdr:rowOff>26057</xdr:rowOff>
    </xdr:to>
    <xdr:sp macro="" textlink="">
      <xdr:nvSpPr>
        <xdr:cNvPr id="123" name="楕円 122"/>
        <xdr:cNvSpPr/>
      </xdr:nvSpPr>
      <xdr:spPr>
        <a:xfrm>
          <a:off x="8699500" y="67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136387</xdr:rowOff>
    </xdr:from>
    <xdr:to>
      <xdr:col>50</xdr:col>
      <xdr:colOff>114300</xdr:colOff>
      <xdr:row>39</xdr:row>
      <xdr:rowOff>146707</xdr:rowOff>
    </xdr:to>
    <xdr:cxnSp macro="">
      <xdr:nvCxnSpPr>
        <xdr:cNvPr id="124" name="直線コネクタ 123"/>
        <xdr:cNvCxnSpPr/>
      </xdr:nvCxnSpPr>
      <xdr:spPr>
        <a:xfrm flipV="1">
          <a:off x="8750300" y="6822937"/>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25"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26"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6864</xdr:rowOff>
    </xdr:from>
    <xdr:ext cx="534377" cy="259045"/>
    <xdr:sp macro="" textlink="">
      <xdr:nvSpPr>
        <xdr:cNvPr id="127" name="n_1mainValue【道路】&#10;一人当たり延長"/>
        <xdr:cNvSpPr txBox="1"/>
      </xdr:nvSpPr>
      <xdr:spPr>
        <a:xfrm>
          <a:off x="9359411" y="686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17184</xdr:rowOff>
    </xdr:from>
    <xdr:ext cx="534377" cy="259045"/>
    <xdr:sp macro="" textlink="">
      <xdr:nvSpPr>
        <xdr:cNvPr id="128" name="n_2mainValue【道路】&#10;一人当たり延長"/>
        <xdr:cNvSpPr txBox="1"/>
      </xdr:nvSpPr>
      <xdr:spPr>
        <a:xfrm>
          <a:off x="8483111" y="68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52" name="直線コネクタ 151"/>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53"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4" name="直線コネクタ 153"/>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5"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6" name="直線コネクタ 155"/>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7"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フローチャート: 判断 157"/>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9" name="フローチャート: 判断 158"/>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60" name="フローチャート: 判断 159"/>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44450</xdr:rowOff>
    </xdr:from>
    <xdr:to>
      <xdr:col>24</xdr:col>
      <xdr:colOff>114300</xdr:colOff>
      <xdr:row>57</xdr:row>
      <xdr:rowOff>146050</xdr:rowOff>
    </xdr:to>
    <xdr:sp macro="" textlink="">
      <xdr:nvSpPr>
        <xdr:cNvPr id="166" name="楕円 165"/>
        <xdr:cNvSpPr/>
      </xdr:nvSpPr>
      <xdr:spPr>
        <a:xfrm>
          <a:off x="4584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67327</xdr:rowOff>
    </xdr:from>
    <xdr:ext cx="405111" cy="259045"/>
    <xdr:sp macro="" textlink="">
      <xdr:nvSpPr>
        <xdr:cNvPr id="167" name="【橋りょう・トンネル】&#10;有形固定資産減価償却率該当値テキスト"/>
        <xdr:cNvSpPr txBox="1"/>
      </xdr:nvSpPr>
      <xdr:spPr>
        <a:xfrm>
          <a:off x="467360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46355</xdr:rowOff>
    </xdr:from>
    <xdr:to>
      <xdr:col>20</xdr:col>
      <xdr:colOff>38100</xdr:colOff>
      <xdr:row>57</xdr:row>
      <xdr:rowOff>147955</xdr:rowOff>
    </xdr:to>
    <xdr:sp macro="" textlink="">
      <xdr:nvSpPr>
        <xdr:cNvPr id="168" name="楕円 167"/>
        <xdr:cNvSpPr/>
      </xdr:nvSpPr>
      <xdr:spPr>
        <a:xfrm>
          <a:off x="3746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95250</xdr:rowOff>
    </xdr:from>
    <xdr:to>
      <xdr:col>24</xdr:col>
      <xdr:colOff>63500</xdr:colOff>
      <xdr:row>57</xdr:row>
      <xdr:rowOff>97155</xdr:rowOff>
    </xdr:to>
    <xdr:cxnSp macro="">
      <xdr:nvCxnSpPr>
        <xdr:cNvPr id="169" name="直線コネクタ 168"/>
        <xdr:cNvCxnSpPr/>
      </xdr:nvCxnSpPr>
      <xdr:spPr>
        <a:xfrm flipV="1">
          <a:off x="3797300" y="98679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70" name="楕円 169"/>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97155</xdr:rowOff>
    </xdr:from>
    <xdr:to>
      <xdr:col>19</xdr:col>
      <xdr:colOff>177800</xdr:colOff>
      <xdr:row>57</xdr:row>
      <xdr:rowOff>125730</xdr:rowOff>
    </xdr:to>
    <xdr:cxnSp macro="">
      <xdr:nvCxnSpPr>
        <xdr:cNvPr id="171" name="直線コネクタ 170"/>
        <xdr:cNvCxnSpPr/>
      </xdr:nvCxnSpPr>
      <xdr:spPr>
        <a:xfrm flipV="1">
          <a:off x="2908300" y="9869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72"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47642</xdr:rowOff>
    </xdr:from>
    <xdr:ext cx="405111" cy="259045"/>
    <xdr:sp macro="" textlink="">
      <xdr:nvSpPr>
        <xdr:cNvPr id="173" name="n_2aveValue【橋りょう・トンネル】&#10;有形固定資産減価償却率"/>
        <xdr:cNvSpPr txBox="1"/>
      </xdr:nvSpPr>
      <xdr:spPr>
        <a:xfrm>
          <a:off x="2705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164482</xdr:rowOff>
    </xdr:from>
    <xdr:ext cx="405111" cy="259045"/>
    <xdr:sp macro="" textlink="">
      <xdr:nvSpPr>
        <xdr:cNvPr id="174" name="n_1mainValue【橋りょう・トンネル】&#10;有形固定資産減価償却率"/>
        <xdr:cNvSpPr txBox="1"/>
      </xdr:nvSpPr>
      <xdr:spPr>
        <a:xfrm>
          <a:off x="35820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175" name="n_2mainValue【橋りょう・トンネル】&#10;有形固定資産減価償却率"/>
        <xdr:cNvSpPr txBox="1"/>
      </xdr:nvSpPr>
      <xdr:spPr>
        <a:xfrm>
          <a:off x="2705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9" name="直線コネクタ 198"/>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200"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201" name="直線コネクタ 200"/>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202"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203" name="直線コネクタ 202"/>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118802</xdr:rowOff>
    </xdr:from>
    <xdr:ext cx="599010" cy="259045"/>
    <xdr:sp macro="" textlink="">
      <xdr:nvSpPr>
        <xdr:cNvPr id="204" name="【橋りょう・トンネル】&#10;一人当たり有形固定資産（償却資産）額平均値テキスト"/>
        <xdr:cNvSpPr txBox="1"/>
      </xdr:nvSpPr>
      <xdr:spPr>
        <a:xfrm>
          <a:off x="10515600" y="10405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5" name="フローチャート: 判断 204"/>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6" name="フローチャート: 判断 205"/>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207" name="フローチャート: 判断 206"/>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122517</xdr:rowOff>
    </xdr:from>
    <xdr:to>
      <xdr:col>55</xdr:col>
      <xdr:colOff>50800</xdr:colOff>
      <xdr:row>62</xdr:row>
      <xdr:rowOff>52667</xdr:rowOff>
    </xdr:to>
    <xdr:sp macro="" textlink="">
      <xdr:nvSpPr>
        <xdr:cNvPr id="213" name="楕円 212"/>
        <xdr:cNvSpPr/>
      </xdr:nvSpPr>
      <xdr:spPr>
        <a:xfrm>
          <a:off x="10426700" y="1058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100944</xdr:rowOff>
    </xdr:from>
    <xdr:ext cx="599010" cy="259045"/>
    <xdr:sp macro="" textlink="">
      <xdr:nvSpPr>
        <xdr:cNvPr id="214" name="【橋りょう・トンネル】&#10;一人当たり有形固定資産（償却資産）額該当値テキスト"/>
        <xdr:cNvSpPr txBox="1"/>
      </xdr:nvSpPr>
      <xdr:spPr>
        <a:xfrm>
          <a:off x="10515600" y="1055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138492</xdr:rowOff>
    </xdr:from>
    <xdr:to>
      <xdr:col>50</xdr:col>
      <xdr:colOff>165100</xdr:colOff>
      <xdr:row>62</xdr:row>
      <xdr:rowOff>68642</xdr:rowOff>
    </xdr:to>
    <xdr:sp macro="" textlink="">
      <xdr:nvSpPr>
        <xdr:cNvPr id="215" name="楕円 214"/>
        <xdr:cNvSpPr/>
      </xdr:nvSpPr>
      <xdr:spPr>
        <a:xfrm>
          <a:off x="9588500" y="105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1867</xdr:rowOff>
    </xdr:from>
    <xdr:to>
      <xdr:col>55</xdr:col>
      <xdr:colOff>0</xdr:colOff>
      <xdr:row>62</xdr:row>
      <xdr:rowOff>17842</xdr:rowOff>
    </xdr:to>
    <xdr:cxnSp macro="">
      <xdr:nvCxnSpPr>
        <xdr:cNvPr id="216" name="直線コネクタ 215"/>
        <xdr:cNvCxnSpPr/>
      </xdr:nvCxnSpPr>
      <xdr:spPr>
        <a:xfrm flipV="1">
          <a:off x="9639300" y="10631767"/>
          <a:ext cx="838200" cy="1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147301</xdr:rowOff>
    </xdr:from>
    <xdr:to>
      <xdr:col>46</xdr:col>
      <xdr:colOff>38100</xdr:colOff>
      <xdr:row>62</xdr:row>
      <xdr:rowOff>77451</xdr:rowOff>
    </xdr:to>
    <xdr:sp macro="" textlink="">
      <xdr:nvSpPr>
        <xdr:cNvPr id="217" name="楕円 216"/>
        <xdr:cNvSpPr/>
      </xdr:nvSpPr>
      <xdr:spPr>
        <a:xfrm>
          <a:off x="8699500" y="106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17842</xdr:rowOff>
    </xdr:from>
    <xdr:to>
      <xdr:col>50</xdr:col>
      <xdr:colOff>114300</xdr:colOff>
      <xdr:row>62</xdr:row>
      <xdr:rowOff>26651</xdr:rowOff>
    </xdr:to>
    <xdr:cxnSp macro="">
      <xdr:nvCxnSpPr>
        <xdr:cNvPr id="218" name="直線コネクタ 217"/>
        <xdr:cNvCxnSpPr/>
      </xdr:nvCxnSpPr>
      <xdr:spPr>
        <a:xfrm flipV="1">
          <a:off x="8750300" y="10647742"/>
          <a:ext cx="8890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19"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20"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59769</xdr:rowOff>
    </xdr:from>
    <xdr:ext cx="599010" cy="259045"/>
    <xdr:sp macro="" textlink="">
      <xdr:nvSpPr>
        <xdr:cNvPr id="221" name="n_1mainValue【橋りょう・トンネル】&#10;一人当たり有形固定資産（償却資産）額"/>
        <xdr:cNvSpPr txBox="1"/>
      </xdr:nvSpPr>
      <xdr:spPr>
        <a:xfrm>
          <a:off x="9327095" y="1068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68578</xdr:rowOff>
    </xdr:from>
    <xdr:ext cx="599010" cy="259045"/>
    <xdr:sp macro="" textlink="">
      <xdr:nvSpPr>
        <xdr:cNvPr id="222" name="n_2mainValue【橋りょう・トンネル】&#10;一人当たり有形固定資産（償却資産）額"/>
        <xdr:cNvSpPr txBox="1"/>
      </xdr:nvSpPr>
      <xdr:spPr>
        <a:xfrm>
          <a:off x="8450795" y="1069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5" name="直線コネクタ 244"/>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6"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7" name="直線コネクタ 246"/>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50"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51" name="フローチャート: 判断 250"/>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52" name="フローチャート: 判断 251"/>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53" name="フローチャート: 判断 252"/>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74168</xdr:rowOff>
    </xdr:from>
    <xdr:to>
      <xdr:col>24</xdr:col>
      <xdr:colOff>114300</xdr:colOff>
      <xdr:row>79</xdr:row>
      <xdr:rowOff>4318</xdr:rowOff>
    </xdr:to>
    <xdr:sp macro="" textlink="">
      <xdr:nvSpPr>
        <xdr:cNvPr id="259" name="楕円 258"/>
        <xdr:cNvSpPr/>
      </xdr:nvSpPr>
      <xdr:spPr>
        <a:xfrm>
          <a:off x="45847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160545</xdr:rowOff>
    </xdr:from>
    <xdr:ext cx="405111" cy="259045"/>
    <xdr:sp macro="" textlink="">
      <xdr:nvSpPr>
        <xdr:cNvPr id="260" name="【公営住宅】&#10;有形固定資産減価償却率該当値テキスト"/>
        <xdr:cNvSpPr txBox="1"/>
      </xdr:nvSpPr>
      <xdr:spPr>
        <a:xfrm>
          <a:off x="4673600" y="13362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119887</xdr:rowOff>
    </xdr:from>
    <xdr:to>
      <xdr:col>20</xdr:col>
      <xdr:colOff>38100</xdr:colOff>
      <xdr:row>79</xdr:row>
      <xdr:rowOff>50037</xdr:rowOff>
    </xdr:to>
    <xdr:sp macro="" textlink="">
      <xdr:nvSpPr>
        <xdr:cNvPr id="261" name="楕円 260"/>
        <xdr:cNvSpPr/>
      </xdr:nvSpPr>
      <xdr:spPr>
        <a:xfrm>
          <a:off x="3746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124968</xdr:rowOff>
    </xdr:from>
    <xdr:to>
      <xdr:col>24</xdr:col>
      <xdr:colOff>63500</xdr:colOff>
      <xdr:row>78</xdr:row>
      <xdr:rowOff>170687</xdr:rowOff>
    </xdr:to>
    <xdr:cxnSp macro="">
      <xdr:nvCxnSpPr>
        <xdr:cNvPr id="262" name="直線コネクタ 261"/>
        <xdr:cNvCxnSpPr/>
      </xdr:nvCxnSpPr>
      <xdr:spPr>
        <a:xfrm flipV="1">
          <a:off x="3797300" y="134980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170180</xdr:rowOff>
    </xdr:from>
    <xdr:to>
      <xdr:col>15</xdr:col>
      <xdr:colOff>101600</xdr:colOff>
      <xdr:row>79</xdr:row>
      <xdr:rowOff>100330</xdr:rowOff>
    </xdr:to>
    <xdr:sp macro="" textlink="">
      <xdr:nvSpPr>
        <xdr:cNvPr id="263" name="楕円 262"/>
        <xdr:cNvSpPr/>
      </xdr:nvSpPr>
      <xdr:spPr>
        <a:xfrm>
          <a:off x="285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170687</xdr:rowOff>
    </xdr:from>
    <xdr:to>
      <xdr:col>19</xdr:col>
      <xdr:colOff>177800</xdr:colOff>
      <xdr:row>79</xdr:row>
      <xdr:rowOff>49530</xdr:rowOff>
    </xdr:to>
    <xdr:cxnSp macro="">
      <xdr:nvCxnSpPr>
        <xdr:cNvPr id="264" name="直線コネクタ 263"/>
        <xdr:cNvCxnSpPr/>
      </xdr:nvCxnSpPr>
      <xdr:spPr>
        <a:xfrm flipV="1">
          <a:off x="2908300" y="135437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65"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52595</xdr:rowOff>
    </xdr:from>
    <xdr:ext cx="405111" cy="259045"/>
    <xdr:sp macro="" textlink="">
      <xdr:nvSpPr>
        <xdr:cNvPr id="266" name="n_2aveValue【公営住宅】&#10;有形固定資産減価償却率"/>
        <xdr:cNvSpPr txBox="1"/>
      </xdr:nvSpPr>
      <xdr:spPr>
        <a:xfrm>
          <a:off x="2705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66564</xdr:rowOff>
    </xdr:from>
    <xdr:ext cx="405111" cy="259045"/>
    <xdr:sp macro="" textlink="">
      <xdr:nvSpPr>
        <xdr:cNvPr id="267" name="n_1mainValue【公営住宅】&#10;有形固定資産減価償却率"/>
        <xdr:cNvSpPr txBox="1"/>
      </xdr:nvSpPr>
      <xdr:spPr>
        <a:xfrm>
          <a:off x="35820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116857</xdr:rowOff>
    </xdr:from>
    <xdr:ext cx="405111" cy="259045"/>
    <xdr:sp macro="" textlink="">
      <xdr:nvSpPr>
        <xdr:cNvPr id="268" name="n_2mainValue【公営住宅】&#10;有形固定資産減価償却率"/>
        <xdr:cNvSpPr txBox="1"/>
      </xdr:nvSpPr>
      <xdr:spPr>
        <a:xfrm>
          <a:off x="2705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92" name="直線コネクタ 29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4" name="直線コネクタ 29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6" name="直線コネクタ 29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97426</xdr:rowOff>
    </xdr:from>
    <xdr:ext cx="469744" cy="259045"/>
    <xdr:sp macro="" textlink="">
      <xdr:nvSpPr>
        <xdr:cNvPr id="297" name="【公営住宅】&#10;一人当たり面積平均値テキスト"/>
        <xdr:cNvSpPr txBox="1"/>
      </xdr:nvSpPr>
      <xdr:spPr>
        <a:xfrm>
          <a:off x="10515600" y="1415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8" name="フローチャート: 判断 29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9" name="フローチャート: 判断 29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300" name="フローチャート: 判断 299"/>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74549</xdr:rowOff>
    </xdr:from>
    <xdr:to>
      <xdr:col>55</xdr:col>
      <xdr:colOff>50800</xdr:colOff>
      <xdr:row>86</xdr:row>
      <xdr:rowOff>4699</xdr:rowOff>
    </xdr:to>
    <xdr:sp macro="" textlink="">
      <xdr:nvSpPr>
        <xdr:cNvPr id="306" name="楕円 305"/>
        <xdr:cNvSpPr/>
      </xdr:nvSpPr>
      <xdr:spPr>
        <a:xfrm>
          <a:off x="10426700" y="146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52976</xdr:rowOff>
    </xdr:from>
    <xdr:ext cx="469744" cy="259045"/>
    <xdr:sp macro="" textlink="">
      <xdr:nvSpPr>
        <xdr:cNvPr id="307" name="【公営住宅】&#10;一人当たり面積該当値テキスト"/>
        <xdr:cNvSpPr txBox="1"/>
      </xdr:nvSpPr>
      <xdr:spPr>
        <a:xfrm>
          <a:off x="10515600" y="1462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77597</xdr:rowOff>
    </xdr:from>
    <xdr:to>
      <xdr:col>50</xdr:col>
      <xdr:colOff>165100</xdr:colOff>
      <xdr:row>86</xdr:row>
      <xdr:rowOff>7747</xdr:rowOff>
    </xdr:to>
    <xdr:sp macro="" textlink="">
      <xdr:nvSpPr>
        <xdr:cNvPr id="308" name="楕円 307"/>
        <xdr:cNvSpPr/>
      </xdr:nvSpPr>
      <xdr:spPr>
        <a:xfrm>
          <a:off x="95885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125349</xdr:rowOff>
    </xdr:from>
    <xdr:to>
      <xdr:col>55</xdr:col>
      <xdr:colOff>0</xdr:colOff>
      <xdr:row>85</xdr:row>
      <xdr:rowOff>128397</xdr:rowOff>
    </xdr:to>
    <xdr:cxnSp macro="">
      <xdr:nvCxnSpPr>
        <xdr:cNvPr id="309" name="直線コネクタ 308"/>
        <xdr:cNvCxnSpPr/>
      </xdr:nvCxnSpPr>
      <xdr:spPr>
        <a:xfrm flipV="1">
          <a:off x="9639300" y="1469859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81026</xdr:rowOff>
    </xdr:from>
    <xdr:to>
      <xdr:col>46</xdr:col>
      <xdr:colOff>38100</xdr:colOff>
      <xdr:row>86</xdr:row>
      <xdr:rowOff>11176</xdr:rowOff>
    </xdr:to>
    <xdr:sp macro="" textlink="">
      <xdr:nvSpPr>
        <xdr:cNvPr id="310" name="楕円 309"/>
        <xdr:cNvSpPr/>
      </xdr:nvSpPr>
      <xdr:spPr>
        <a:xfrm>
          <a:off x="8699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128397</xdr:rowOff>
    </xdr:from>
    <xdr:to>
      <xdr:col>50</xdr:col>
      <xdr:colOff>114300</xdr:colOff>
      <xdr:row>85</xdr:row>
      <xdr:rowOff>131826</xdr:rowOff>
    </xdr:to>
    <xdr:cxnSp macro="">
      <xdr:nvCxnSpPr>
        <xdr:cNvPr id="311" name="直線コネクタ 310"/>
        <xdr:cNvCxnSpPr/>
      </xdr:nvCxnSpPr>
      <xdr:spPr>
        <a:xfrm flipV="1">
          <a:off x="8750300" y="1470164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312"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313"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170324</xdr:rowOff>
    </xdr:from>
    <xdr:ext cx="469744" cy="259045"/>
    <xdr:sp macro="" textlink="">
      <xdr:nvSpPr>
        <xdr:cNvPr id="314" name="n_1mainValue【公営住宅】&#10;一人当たり面積"/>
        <xdr:cNvSpPr txBox="1"/>
      </xdr:nvSpPr>
      <xdr:spPr>
        <a:xfrm>
          <a:off x="9391727" y="1474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2303</xdr:rowOff>
    </xdr:from>
    <xdr:ext cx="469744" cy="259045"/>
    <xdr:sp macro="" textlink="">
      <xdr:nvSpPr>
        <xdr:cNvPr id="315" name="n_2mainValue【公営住宅】&#10;一人当たり面積"/>
        <xdr:cNvSpPr txBox="1"/>
      </xdr:nvSpPr>
      <xdr:spPr>
        <a:xfrm>
          <a:off x="8515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6" name="テキスト ボックス 32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8" name="テキスト ボックス 32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6" name="テキスト ボックス 33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107</xdr:row>
      <xdr:rowOff>97155</xdr:rowOff>
    </xdr:to>
    <xdr:cxnSp macro="">
      <xdr:nvCxnSpPr>
        <xdr:cNvPr id="340" name="直線コネクタ 339"/>
        <xdr:cNvCxnSpPr/>
      </xdr:nvCxnSpPr>
      <xdr:spPr>
        <a:xfrm flipV="1">
          <a:off x="4634865" y="17388839"/>
          <a:ext cx="0" cy="105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341" name="【港湾・漁港】&#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342" name="直線コネクタ 341"/>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343" name="【港湾・漁港】&#10;有形固定資産減価償却率最大値テキスト"/>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344" name="直線コネクタ 343"/>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124477</xdr:rowOff>
    </xdr:from>
    <xdr:ext cx="405111" cy="259045"/>
    <xdr:sp macro="" textlink="">
      <xdr:nvSpPr>
        <xdr:cNvPr id="345" name="【港湾・漁港】&#10;有形固定資産減価償却率平均値テキスト"/>
        <xdr:cNvSpPr txBox="1"/>
      </xdr:nvSpPr>
      <xdr:spPr>
        <a:xfrm>
          <a:off x="4673600" y="1761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346" name="フローチャート: 判断 345"/>
        <xdr:cNvSpPr/>
      </xdr:nvSpPr>
      <xdr:spPr>
        <a:xfrm>
          <a:off x="4584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7" name="フローチャート: 判断 346"/>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95886</xdr:rowOff>
    </xdr:from>
    <xdr:to>
      <xdr:col>15</xdr:col>
      <xdr:colOff>101600</xdr:colOff>
      <xdr:row>106</xdr:row>
      <xdr:rowOff>26036</xdr:rowOff>
    </xdr:to>
    <xdr:sp macro="" textlink="">
      <xdr:nvSpPr>
        <xdr:cNvPr id="348" name="フローチャート: 判断 347"/>
        <xdr:cNvSpPr/>
      </xdr:nvSpPr>
      <xdr:spPr>
        <a:xfrm>
          <a:off x="2857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xdr:rowOff>
    </xdr:from>
    <xdr:to>
      <xdr:col>24</xdr:col>
      <xdr:colOff>114300</xdr:colOff>
      <xdr:row>104</xdr:row>
      <xdr:rowOff>117475</xdr:rowOff>
    </xdr:to>
    <xdr:sp macro="" textlink="">
      <xdr:nvSpPr>
        <xdr:cNvPr id="354" name="楕円 353"/>
        <xdr:cNvSpPr/>
      </xdr:nvSpPr>
      <xdr:spPr>
        <a:xfrm>
          <a:off x="45847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165752</xdr:rowOff>
    </xdr:from>
    <xdr:ext cx="405111" cy="259045"/>
    <xdr:sp macro="" textlink="">
      <xdr:nvSpPr>
        <xdr:cNvPr id="355" name="【港湾・漁港】&#10;有形固定資産減価償却率該当値テキスト"/>
        <xdr:cNvSpPr txBox="1"/>
      </xdr:nvSpPr>
      <xdr:spPr>
        <a:xfrm>
          <a:off x="4673600"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53975</xdr:rowOff>
    </xdr:from>
    <xdr:to>
      <xdr:col>20</xdr:col>
      <xdr:colOff>38100</xdr:colOff>
      <xdr:row>104</xdr:row>
      <xdr:rowOff>155575</xdr:rowOff>
    </xdr:to>
    <xdr:sp macro="" textlink="">
      <xdr:nvSpPr>
        <xdr:cNvPr id="356" name="楕円 355"/>
        <xdr:cNvSpPr/>
      </xdr:nvSpPr>
      <xdr:spPr>
        <a:xfrm>
          <a:off x="3746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66675</xdr:rowOff>
    </xdr:from>
    <xdr:to>
      <xdr:col>24</xdr:col>
      <xdr:colOff>63500</xdr:colOff>
      <xdr:row>104</xdr:row>
      <xdr:rowOff>104775</xdr:rowOff>
    </xdr:to>
    <xdr:cxnSp macro="">
      <xdr:nvCxnSpPr>
        <xdr:cNvPr id="357" name="直線コネクタ 356"/>
        <xdr:cNvCxnSpPr/>
      </xdr:nvCxnSpPr>
      <xdr:spPr>
        <a:xfrm flipV="1">
          <a:off x="3797300" y="17897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90170</xdr:rowOff>
    </xdr:from>
    <xdr:to>
      <xdr:col>15</xdr:col>
      <xdr:colOff>101600</xdr:colOff>
      <xdr:row>105</xdr:row>
      <xdr:rowOff>20320</xdr:rowOff>
    </xdr:to>
    <xdr:sp macro="" textlink="">
      <xdr:nvSpPr>
        <xdr:cNvPr id="358" name="楕円 357"/>
        <xdr:cNvSpPr/>
      </xdr:nvSpPr>
      <xdr:spPr>
        <a:xfrm>
          <a:off x="2857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104775</xdr:rowOff>
    </xdr:from>
    <xdr:to>
      <xdr:col>19</xdr:col>
      <xdr:colOff>177800</xdr:colOff>
      <xdr:row>104</xdr:row>
      <xdr:rowOff>140970</xdr:rowOff>
    </xdr:to>
    <xdr:cxnSp macro="">
      <xdr:nvCxnSpPr>
        <xdr:cNvPr id="359" name="直線コネクタ 358"/>
        <xdr:cNvCxnSpPr/>
      </xdr:nvCxnSpPr>
      <xdr:spPr>
        <a:xfrm flipV="1">
          <a:off x="2908300" y="179355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60" name="n_1aveValue【港湾・漁港】&#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17163</xdr:rowOff>
    </xdr:from>
    <xdr:ext cx="405111" cy="259045"/>
    <xdr:sp macro="" textlink="">
      <xdr:nvSpPr>
        <xdr:cNvPr id="361" name="n_2aveValue【港湾・漁港】&#10;有形固定資産減価償却率"/>
        <xdr:cNvSpPr txBox="1"/>
      </xdr:nvSpPr>
      <xdr:spPr>
        <a:xfrm>
          <a:off x="2705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652</xdr:rowOff>
    </xdr:from>
    <xdr:ext cx="405111" cy="259045"/>
    <xdr:sp macro="" textlink="">
      <xdr:nvSpPr>
        <xdr:cNvPr id="362" name="n_1mainValue【港湾・漁港】&#10;有形固定資産減価償却率"/>
        <xdr:cNvSpPr txBox="1"/>
      </xdr:nvSpPr>
      <xdr:spPr>
        <a:xfrm>
          <a:off x="35820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36847</xdr:rowOff>
    </xdr:from>
    <xdr:ext cx="405111" cy="259045"/>
    <xdr:sp macro="" textlink="">
      <xdr:nvSpPr>
        <xdr:cNvPr id="363" name="n_2mainValue【港湾・漁港】&#10;有形固定資産減価償却率"/>
        <xdr:cNvSpPr txBox="1"/>
      </xdr:nvSpPr>
      <xdr:spPr>
        <a:xfrm>
          <a:off x="2705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5" name="テキスト ボックス 37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7" name="テキスト ボックス 37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9" name="テキスト ボックス 37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1" name="テキスト ボックス 38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3" name="テキスト ボックス 38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5" name="テキスト ボックス 38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7" name="テキスト ボックス 38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48730</xdr:rowOff>
    </xdr:from>
    <xdr:to>
      <xdr:col>54</xdr:col>
      <xdr:colOff>189865</xdr:colOff>
      <xdr:row>108</xdr:row>
      <xdr:rowOff>47199</xdr:rowOff>
    </xdr:to>
    <xdr:cxnSp macro="">
      <xdr:nvCxnSpPr>
        <xdr:cNvPr id="389" name="直線コネクタ 388"/>
        <xdr:cNvCxnSpPr/>
      </xdr:nvCxnSpPr>
      <xdr:spPr>
        <a:xfrm flipV="1">
          <a:off x="10476865" y="17193730"/>
          <a:ext cx="0" cy="137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51026</xdr:rowOff>
    </xdr:from>
    <xdr:ext cx="534377" cy="259045"/>
    <xdr:sp macro="" textlink="">
      <xdr:nvSpPr>
        <xdr:cNvPr id="390" name="【港湾・漁港】&#10;一人当たり有形固定資産（償却資産）額最小値テキスト"/>
        <xdr:cNvSpPr txBox="1"/>
      </xdr:nvSpPr>
      <xdr:spPr>
        <a:xfrm>
          <a:off x="10515600" y="185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47199</xdr:rowOff>
    </xdr:from>
    <xdr:to>
      <xdr:col>55</xdr:col>
      <xdr:colOff>88900</xdr:colOff>
      <xdr:row>108</xdr:row>
      <xdr:rowOff>47199</xdr:rowOff>
    </xdr:to>
    <xdr:cxnSp macro="">
      <xdr:nvCxnSpPr>
        <xdr:cNvPr id="391" name="直線コネクタ 390"/>
        <xdr:cNvCxnSpPr/>
      </xdr:nvCxnSpPr>
      <xdr:spPr>
        <a:xfrm>
          <a:off x="10388600" y="1856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166857</xdr:rowOff>
    </xdr:from>
    <xdr:ext cx="599010" cy="259045"/>
    <xdr:sp macro="" textlink="">
      <xdr:nvSpPr>
        <xdr:cNvPr id="392" name="【港湾・漁港】&#10;一人当たり有形固定資産（償却資産）額最大値テキスト"/>
        <xdr:cNvSpPr txBox="1"/>
      </xdr:nvSpPr>
      <xdr:spPr>
        <a:xfrm>
          <a:off x="10515600" y="169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48730</xdr:rowOff>
    </xdr:from>
    <xdr:to>
      <xdr:col>55</xdr:col>
      <xdr:colOff>88900</xdr:colOff>
      <xdr:row>100</xdr:row>
      <xdr:rowOff>48730</xdr:rowOff>
    </xdr:to>
    <xdr:cxnSp macro="">
      <xdr:nvCxnSpPr>
        <xdr:cNvPr id="393" name="直線コネクタ 392"/>
        <xdr:cNvCxnSpPr/>
      </xdr:nvCxnSpPr>
      <xdr:spPr>
        <a:xfrm>
          <a:off x="10388600" y="171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167842</xdr:rowOff>
    </xdr:from>
    <xdr:ext cx="599010" cy="259045"/>
    <xdr:sp macro="" textlink="">
      <xdr:nvSpPr>
        <xdr:cNvPr id="394" name="【港湾・漁港】&#10;一人当たり有形固定資産（償却資産）額平均値テキスト"/>
        <xdr:cNvSpPr txBox="1"/>
      </xdr:nvSpPr>
      <xdr:spPr>
        <a:xfrm>
          <a:off x="10515600" y="17827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144965</xdr:rowOff>
    </xdr:from>
    <xdr:to>
      <xdr:col>55</xdr:col>
      <xdr:colOff>50800</xdr:colOff>
      <xdr:row>105</xdr:row>
      <xdr:rowOff>75115</xdr:rowOff>
    </xdr:to>
    <xdr:sp macro="" textlink="">
      <xdr:nvSpPr>
        <xdr:cNvPr id="395" name="フローチャート: 判断 394"/>
        <xdr:cNvSpPr/>
      </xdr:nvSpPr>
      <xdr:spPr>
        <a:xfrm>
          <a:off x="10426700" y="179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78471</xdr:rowOff>
    </xdr:from>
    <xdr:to>
      <xdr:col>50</xdr:col>
      <xdr:colOff>165100</xdr:colOff>
      <xdr:row>104</xdr:row>
      <xdr:rowOff>8621</xdr:rowOff>
    </xdr:to>
    <xdr:sp macro="" textlink="">
      <xdr:nvSpPr>
        <xdr:cNvPr id="396" name="フローチャート: 判断 395"/>
        <xdr:cNvSpPr/>
      </xdr:nvSpPr>
      <xdr:spPr>
        <a:xfrm>
          <a:off x="9588500" y="1773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101481</xdr:rowOff>
    </xdr:from>
    <xdr:to>
      <xdr:col>46</xdr:col>
      <xdr:colOff>38100</xdr:colOff>
      <xdr:row>107</xdr:row>
      <xdr:rowOff>31631</xdr:rowOff>
    </xdr:to>
    <xdr:sp macro="" textlink="">
      <xdr:nvSpPr>
        <xdr:cNvPr id="397" name="フローチャート: 判断 396"/>
        <xdr:cNvSpPr/>
      </xdr:nvSpPr>
      <xdr:spPr>
        <a:xfrm>
          <a:off x="8699500" y="182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167849</xdr:rowOff>
    </xdr:from>
    <xdr:to>
      <xdr:col>55</xdr:col>
      <xdr:colOff>50800</xdr:colOff>
      <xdr:row>108</xdr:row>
      <xdr:rowOff>97999</xdr:rowOff>
    </xdr:to>
    <xdr:sp macro="" textlink="">
      <xdr:nvSpPr>
        <xdr:cNvPr id="403" name="楕円 402"/>
        <xdr:cNvSpPr/>
      </xdr:nvSpPr>
      <xdr:spPr>
        <a:xfrm>
          <a:off x="10426700" y="185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82776</xdr:rowOff>
    </xdr:from>
    <xdr:ext cx="534377" cy="259045"/>
    <xdr:sp macro="" textlink="">
      <xdr:nvSpPr>
        <xdr:cNvPr id="404" name="【港湾・漁港】&#10;一人当たり有形固定資産（償却資産）額該当値テキスト"/>
        <xdr:cNvSpPr txBox="1"/>
      </xdr:nvSpPr>
      <xdr:spPr>
        <a:xfrm>
          <a:off x="10515600" y="184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170656</xdr:rowOff>
    </xdr:from>
    <xdr:to>
      <xdr:col>50</xdr:col>
      <xdr:colOff>165100</xdr:colOff>
      <xdr:row>108</xdr:row>
      <xdr:rowOff>100806</xdr:rowOff>
    </xdr:to>
    <xdr:sp macro="" textlink="">
      <xdr:nvSpPr>
        <xdr:cNvPr id="405" name="楕円 404"/>
        <xdr:cNvSpPr/>
      </xdr:nvSpPr>
      <xdr:spPr>
        <a:xfrm>
          <a:off x="9588500" y="185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47199</xdr:rowOff>
    </xdr:from>
    <xdr:to>
      <xdr:col>55</xdr:col>
      <xdr:colOff>0</xdr:colOff>
      <xdr:row>108</xdr:row>
      <xdr:rowOff>50006</xdr:rowOff>
    </xdr:to>
    <xdr:cxnSp macro="">
      <xdr:nvCxnSpPr>
        <xdr:cNvPr id="406" name="直線コネクタ 405"/>
        <xdr:cNvCxnSpPr/>
      </xdr:nvCxnSpPr>
      <xdr:spPr>
        <a:xfrm flipV="1">
          <a:off x="9639300" y="18563799"/>
          <a:ext cx="8382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2648</xdr:rowOff>
    </xdr:from>
    <xdr:to>
      <xdr:col>46</xdr:col>
      <xdr:colOff>38100</xdr:colOff>
      <xdr:row>108</xdr:row>
      <xdr:rowOff>104248</xdr:rowOff>
    </xdr:to>
    <xdr:sp macro="" textlink="">
      <xdr:nvSpPr>
        <xdr:cNvPr id="407" name="楕円 406"/>
        <xdr:cNvSpPr/>
      </xdr:nvSpPr>
      <xdr:spPr>
        <a:xfrm>
          <a:off x="8699500" y="185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50006</xdr:rowOff>
    </xdr:from>
    <xdr:to>
      <xdr:col>50</xdr:col>
      <xdr:colOff>114300</xdr:colOff>
      <xdr:row>108</xdr:row>
      <xdr:rowOff>53448</xdr:rowOff>
    </xdr:to>
    <xdr:cxnSp macro="">
      <xdr:nvCxnSpPr>
        <xdr:cNvPr id="408" name="直線コネクタ 407"/>
        <xdr:cNvCxnSpPr/>
      </xdr:nvCxnSpPr>
      <xdr:spPr>
        <a:xfrm flipV="1">
          <a:off x="8750300" y="18566606"/>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25148</xdr:rowOff>
    </xdr:from>
    <xdr:ext cx="599010" cy="259045"/>
    <xdr:sp macro="" textlink="">
      <xdr:nvSpPr>
        <xdr:cNvPr id="409" name="n_1aveValue【港湾・漁港】&#10;一人当たり有形固定資産（償却資産）額"/>
        <xdr:cNvSpPr txBox="1"/>
      </xdr:nvSpPr>
      <xdr:spPr>
        <a:xfrm>
          <a:off x="9327095" y="175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48158</xdr:rowOff>
    </xdr:from>
    <xdr:ext cx="599010" cy="259045"/>
    <xdr:sp macro="" textlink="">
      <xdr:nvSpPr>
        <xdr:cNvPr id="410" name="n_2aveValue【港湾・漁港】&#10;一人当たり有形固定資産（償却資産）額"/>
        <xdr:cNvSpPr txBox="1"/>
      </xdr:nvSpPr>
      <xdr:spPr>
        <a:xfrm>
          <a:off x="8450795" y="1805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91933</xdr:rowOff>
    </xdr:from>
    <xdr:ext cx="534377" cy="259045"/>
    <xdr:sp macro="" textlink="">
      <xdr:nvSpPr>
        <xdr:cNvPr id="411" name="n_1mainValue【港湾・漁港】&#10;一人当たり有形固定資産（償却資産）額"/>
        <xdr:cNvSpPr txBox="1"/>
      </xdr:nvSpPr>
      <xdr:spPr>
        <a:xfrm>
          <a:off x="9359411" y="186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95375</xdr:rowOff>
    </xdr:from>
    <xdr:ext cx="534377" cy="259045"/>
    <xdr:sp macro="" textlink="">
      <xdr:nvSpPr>
        <xdr:cNvPr id="412" name="n_2mainValue【港湾・漁港】&#10;一人当たり有形固定資産（償却資産）額"/>
        <xdr:cNvSpPr txBox="1"/>
      </xdr:nvSpPr>
      <xdr:spPr>
        <a:xfrm>
          <a:off x="8483111" y="1861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3" name="テキスト ボックス 4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3" name="テキスト ボックス 4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437" name="直線コネクタ 436"/>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438"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439" name="直線コネクタ 438"/>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1" name="直線コネクタ 44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442"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443" name="フローチャート: 判断 442"/>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44" name="フローチャート: 判断 443"/>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445" name="フローチャート: 判断 444"/>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78740</xdr:rowOff>
    </xdr:from>
    <xdr:to>
      <xdr:col>85</xdr:col>
      <xdr:colOff>177800</xdr:colOff>
      <xdr:row>39</xdr:row>
      <xdr:rowOff>8890</xdr:rowOff>
    </xdr:to>
    <xdr:sp macro="" textlink="">
      <xdr:nvSpPr>
        <xdr:cNvPr id="451" name="楕円 450"/>
        <xdr:cNvSpPr/>
      </xdr:nvSpPr>
      <xdr:spPr>
        <a:xfrm>
          <a:off x="16268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101617</xdr:rowOff>
    </xdr:from>
    <xdr:ext cx="405111" cy="259045"/>
    <xdr:sp macro="" textlink="">
      <xdr:nvSpPr>
        <xdr:cNvPr id="452" name="【認定こども園・幼稚園・保育所】&#10;有形固定資産減価償却率該当値テキスト"/>
        <xdr:cNvSpPr txBox="1"/>
      </xdr:nvSpPr>
      <xdr:spPr>
        <a:xfrm>
          <a:off x="16357600" y="644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132080</xdr:rowOff>
    </xdr:from>
    <xdr:to>
      <xdr:col>81</xdr:col>
      <xdr:colOff>101600</xdr:colOff>
      <xdr:row>39</xdr:row>
      <xdr:rowOff>62230</xdr:rowOff>
    </xdr:to>
    <xdr:sp macro="" textlink="">
      <xdr:nvSpPr>
        <xdr:cNvPr id="453" name="楕円 452"/>
        <xdr:cNvSpPr/>
      </xdr:nvSpPr>
      <xdr:spPr>
        <a:xfrm>
          <a:off x="15430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129540</xdr:rowOff>
    </xdr:from>
    <xdr:to>
      <xdr:col>85</xdr:col>
      <xdr:colOff>127000</xdr:colOff>
      <xdr:row>39</xdr:row>
      <xdr:rowOff>11430</xdr:rowOff>
    </xdr:to>
    <xdr:cxnSp macro="">
      <xdr:nvCxnSpPr>
        <xdr:cNvPr id="454" name="直線コネクタ 453"/>
        <xdr:cNvCxnSpPr/>
      </xdr:nvCxnSpPr>
      <xdr:spPr>
        <a:xfrm flipV="1">
          <a:off x="15481300" y="6644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xdr:rowOff>
    </xdr:from>
    <xdr:to>
      <xdr:col>76</xdr:col>
      <xdr:colOff>165100</xdr:colOff>
      <xdr:row>39</xdr:row>
      <xdr:rowOff>113665</xdr:rowOff>
    </xdr:to>
    <xdr:sp macro="" textlink="">
      <xdr:nvSpPr>
        <xdr:cNvPr id="455" name="楕円 454"/>
        <xdr:cNvSpPr/>
      </xdr:nvSpPr>
      <xdr:spPr>
        <a:xfrm>
          <a:off x="14541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11430</xdr:rowOff>
    </xdr:from>
    <xdr:to>
      <xdr:col>81</xdr:col>
      <xdr:colOff>50800</xdr:colOff>
      <xdr:row>39</xdr:row>
      <xdr:rowOff>62865</xdr:rowOff>
    </xdr:to>
    <xdr:cxnSp macro="">
      <xdr:nvCxnSpPr>
        <xdr:cNvPr id="456" name="直線コネクタ 455"/>
        <xdr:cNvCxnSpPr/>
      </xdr:nvCxnSpPr>
      <xdr:spPr>
        <a:xfrm flipV="1">
          <a:off x="14592300" y="66979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457"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458"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53357</xdr:rowOff>
    </xdr:from>
    <xdr:ext cx="405111" cy="259045"/>
    <xdr:sp macro="" textlink="">
      <xdr:nvSpPr>
        <xdr:cNvPr id="459" name="n_1mainValue【認定こども園・幼稚園・保育所】&#10;有形固定資産減価償却率"/>
        <xdr:cNvSpPr txBox="1"/>
      </xdr:nvSpPr>
      <xdr:spPr>
        <a:xfrm>
          <a:off x="15266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104792</xdr:rowOff>
    </xdr:from>
    <xdr:ext cx="405111" cy="259045"/>
    <xdr:sp macro="" textlink="">
      <xdr:nvSpPr>
        <xdr:cNvPr id="460" name="n_2mainValue【認定こども園・幼稚園・保育所】&#10;有形固定資産減価償却率"/>
        <xdr:cNvSpPr txBox="1"/>
      </xdr:nvSpPr>
      <xdr:spPr>
        <a:xfrm>
          <a:off x="14389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1" name="直線コネクタ 4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2" name="テキスト ボックス 4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3" name="直線コネクタ 4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4" name="テキスト ボックス 4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5" name="直線コネクタ 4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6" name="テキスト ボックス 4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7" name="直線コネクタ 4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8" name="テキスト ボックス 4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9" name="直線コネクタ 4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0" name="テキスト ボックス 4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2" name="テキスト ボックス 4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84" name="直線コネクタ 483"/>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85"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86" name="直線コネクタ 485"/>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87"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88" name="直線コネクタ 487"/>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63517</xdr:rowOff>
    </xdr:from>
    <xdr:ext cx="469744" cy="259045"/>
    <xdr:sp macro="" textlink="">
      <xdr:nvSpPr>
        <xdr:cNvPr id="489" name="【認定こども園・幼稚園・保育所】&#10;一人当たり面積平均値テキスト"/>
        <xdr:cNvSpPr txBox="1"/>
      </xdr:nvSpPr>
      <xdr:spPr>
        <a:xfrm>
          <a:off x="22199600" y="657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90" name="フローチャート: 判断 489"/>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91" name="フローチャート: 判断 490"/>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92" name="フローチャート: 判断 491"/>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46355</xdr:rowOff>
    </xdr:from>
    <xdr:to>
      <xdr:col>116</xdr:col>
      <xdr:colOff>114300</xdr:colOff>
      <xdr:row>39</xdr:row>
      <xdr:rowOff>147955</xdr:rowOff>
    </xdr:to>
    <xdr:sp macro="" textlink="">
      <xdr:nvSpPr>
        <xdr:cNvPr id="498" name="楕円 497"/>
        <xdr:cNvSpPr/>
      </xdr:nvSpPr>
      <xdr:spPr>
        <a:xfrm>
          <a:off x="22110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24782</xdr:rowOff>
    </xdr:from>
    <xdr:ext cx="469744" cy="259045"/>
    <xdr:sp macro="" textlink="">
      <xdr:nvSpPr>
        <xdr:cNvPr id="499" name="【認定こども園・幼稚園・保育所】&#10;一人当たり面積該当値テキスト"/>
        <xdr:cNvSpPr txBox="1"/>
      </xdr:nvSpPr>
      <xdr:spPr>
        <a:xfrm>
          <a:off x="22199600" y="671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53975</xdr:rowOff>
    </xdr:from>
    <xdr:to>
      <xdr:col>112</xdr:col>
      <xdr:colOff>38100</xdr:colOff>
      <xdr:row>39</xdr:row>
      <xdr:rowOff>155575</xdr:rowOff>
    </xdr:to>
    <xdr:sp macro="" textlink="">
      <xdr:nvSpPr>
        <xdr:cNvPr id="500" name="楕円 499"/>
        <xdr:cNvSpPr/>
      </xdr:nvSpPr>
      <xdr:spPr>
        <a:xfrm>
          <a:off x="21272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97155</xdr:rowOff>
    </xdr:from>
    <xdr:to>
      <xdr:col>116</xdr:col>
      <xdr:colOff>63500</xdr:colOff>
      <xdr:row>39</xdr:row>
      <xdr:rowOff>104775</xdr:rowOff>
    </xdr:to>
    <xdr:cxnSp macro="">
      <xdr:nvCxnSpPr>
        <xdr:cNvPr id="501" name="直線コネクタ 500"/>
        <xdr:cNvCxnSpPr/>
      </xdr:nvCxnSpPr>
      <xdr:spPr>
        <a:xfrm flipV="1">
          <a:off x="21323300" y="67837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63500</xdr:rowOff>
    </xdr:from>
    <xdr:to>
      <xdr:col>107</xdr:col>
      <xdr:colOff>101600</xdr:colOff>
      <xdr:row>39</xdr:row>
      <xdr:rowOff>165100</xdr:rowOff>
    </xdr:to>
    <xdr:sp macro="" textlink="">
      <xdr:nvSpPr>
        <xdr:cNvPr id="502" name="楕円 501"/>
        <xdr:cNvSpPr/>
      </xdr:nvSpPr>
      <xdr:spPr>
        <a:xfrm>
          <a:off x="20383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104775</xdr:rowOff>
    </xdr:from>
    <xdr:to>
      <xdr:col>111</xdr:col>
      <xdr:colOff>177800</xdr:colOff>
      <xdr:row>39</xdr:row>
      <xdr:rowOff>114300</xdr:rowOff>
    </xdr:to>
    <xdr:cxnSp macro="">
      <xdr:nvCxnSpPr>
        <xdr:cNvPr id="503" name="直線コネクタ 502"/>
        <xdr:cNvCxnSpPr/>
      </xdr:nvCxnSpPr>
      <xdr:spPr>
        <a:xfrm flipV="1">
          <a:off x="20434300" y="6791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5732</xdr:rowOff>
    </xdr:from>
    <xdr:ext cx="469744" cy="259045"/>
    <xdr:sp macro="" textlink="">
      <xdr:nvSpPr>
        <xdr:cNvPr id="504" name="n_1aveValue【認定こども園・幼稚園・保育所】&#10;一人当たり面積"/>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505"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652</xdr:rowOff>
    </xdr:from>
    <xdr:ext cx="469744" cy="259045"/>
    <xdr:sp macro="" textlink="">
      <xdr:nvSpPr>
        <xdr:cNvPr id="506" name="n_1mainValue【認定こども園・幼稚園・保育所】&#10;一人当たり面積"/>
        <xdr:cNvSpPr txBox="1"/>
      </xdr:nvSpPr>
      <xdr:spPr>
        <a:xfrm>
          <a:off x="21075727" y="65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156227</xdr:rowOff>
    </xdr:from>
    <xdr:ext cx="469744" cy="259045"/>
    <xdr:sp macro="" textlink="">
      <xdr:nvSpPr>
        <xdr:cNvPr id="507" name="n_2mainValue【認定こども園・幼稚園・保育所】&#10;一人当たり面積"/>
        <xdr:cNvSpPr txBox="1"/>
      </xdr:nvSpPr>
      <xdr:spPr>
        <a:xfrm>
          <a:off x="20199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8" name="テキスト ボックス 51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530" name="直線コネクタ 529"/>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531"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532" name="直線コネクタ 531"/>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533"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534" name="直線コネクタ 533"/>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535"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36" name="フローチャート: 判断 535"/>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537" name="フローチャート: 判断 536"/>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538" name="フローチャート: 判断 537"/>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49784</xdr:rowOff>
    </xdr:from>
    <xdr:to>
      <xdr:col>85</xdr:col>
      <xdr:colOff>177800</xdr:colOff>
      <xdr:row>55</xdr:row>
      <xdr:rowOff>151384</xdr:rowOff>
    </xdr:to>
    <xdr:sp macro="" textlink="">
      <xdr:nvSpPr>
        <xdr:cNvPr id="544" name="楕円 543"/>
        <xdr:cNvSpPr/>
      </xdr:nvSpPr>
      <xdr:spPr>
        <a:xfrm>
          <a:off x="16268700" y="94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2811</xdr:rowOff>
    </xdr:from>
    <xdr:ext cx="405111" cy="259045"/>
    <xdr:sp macro="" textlink="">
      <xdr:nvSpPr>
        <xdr:cNvPr id="545" name="【学校施設】&#10;有形固定資産減価償却率該当値テキスト"/>
        <xdr:cNvSpPr txBox="1"/>
      </xdr:nvSpPr>
      <xdr:spPr>
        <a:xfrm>
          <a:off x="16357600" y="9432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86360</xdr:rowOff>
    </xdr:from>
    <xdr:to>
      <xdr:col>81</xdr:col>
      <xdr:colOff>101600</xdr:colOff>
      <xdr:row>56</xdr:row>
      <xdr:rowOff>16510</xdr:rowOff>
    </xdr:to>
    <xdr:sp macro="" textlink="">
      <xdr:nvSpPr>
        <xdr:cNvPr id="546" name="楕円 545"/>
        <xdr:cNvSpPr/>
      </xdr:nvSpPr>
      <xdr:spPr>
        <a:xfrm>
          <a:off x="15430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100584</xdr:rowOff>
    </xdr:from>
    <xdr:to>
      <xdr:col>85</xdr:col>
      <xdr:colOff>127000</xdr:colOff>
      <xdr:row>55</xdr:row>
      <xdr:rowOff>137160</xdr:rowOff>
    </xdr:to>
    <xdr:cxnSp macro="">
      <xdr:nvCxnSpPr>
        <xdr:cNvPr id="547" name="直線コネクタ 546"/>
        <xdr:cNvCxnSpPr/>
      </xdr:nvCxnSpPr>
      <xdr:spPr>
        <a:xfrm flipV="1">
          <a:off x="15481300" y="953033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127508</xdr:rowOff>
    </xdr:from>
    <xdr:to>
      <xdr:col>76</xdr:col>
      <xdr:colOff>165100</xdr:colOff>
      <xdr:row>56</xdr:row>
      <xdr:rowOff>57658</xdr:rowOff>
    </xdr:to>
    <xdr:sp macro="" textlink="">
      <xdr:nvSpPr>
        <xdr:cNvPr id="548" name="楕円 547"/>
        <xdr:cNvSpPr/>
      </xdr:nvSpPr>
      <xdr:spPr>
        <a:xfrm>
          <a:off x="14541500" y="95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137160</xdr:rowOff>
    </xdr:from>
    <xdr:to>
      <xdr:col>81</xdr:col>
      <xdr:colOff>50800</xdr:colOff>
      <xdr:row>56</xdr:row>
      <xdr:rowOff>6858</xdr:rowOff>
    </xdr:to>
    <xdr:cxnSp macro="">
      <xdr:nvCxnSpPr>
        <xdr:cNvPr id="549" name="直線コネクタ 548"/>
        <xdr:cNvCxnSpPr/>
      </xdr:nvCxnSpPr>
      <xdr:spPr>
        <a:xfrm flipV="1">
          <a:off x="14592300" y="956691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550"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103649</xdr:rowOff>
    </xdr:from>
    <xdr:ext cx="405111" cy="259045"/>
    <xdr:sp macro="" textlink="">
      <xdr:nvSpPr>
        <xdr:cNvPr id="551" name="n_2aveValue【学校施設】&#10;有形固定資産減価償却率"/>
        <xdr:cNvSpPr txBox="1"/>
      </xdr:nvSpPr>
      <xdr:spPr>
        <a:xfrm>
          <a:off x="14389744" y="1004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33037</xdr:rowOff>
    </xdr:from>
    <xdr:ext cx="405111" cy="259045"/>
    <xdr:sp macro="" textlink="">
      <xdr:nvSpPr>
        <xdr:cNvPr id="552" name="n_1mainValue【学校施設】&#10;有形固定資産減価償却率"/>
        <xdr:cNvSpPr txBox="1"/>
      </xdr:nvSpPr>
      <xdr:spPr>
        <a:xfrm>
          <a:off x="1526604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74185</xdr:rowOff>
    </xdr:from>
    <xdr:ext cx="405111" cy="259045"/>
    <xdr:sp macro="" textlink="">
      <xdr:nvSpPr>
        <xdr:cNvPr id="553" name="n_2mainValue【学校施設】&#10;有形固定資産減価償却率"/>
        <xdr:cNvSpPr txBox="1"/>
      </xdr:nvSpPr>
      <xdr:spPr>
        <a:xfrm>
          <a:off x="14389744" y="933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4" name="テキスト ボックス 5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5" name="直線コネクタ 5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576" name="直線コネクタ 575"/>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577"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578" name="直線コネクタ 577"/>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579"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580" name="直線コネクタ 579"/>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581"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82" name="フローチャート: 判断 581"/>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83" name="フローチャート: 判断 582"/>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84" name="フローチャート: 判断 583"/>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141224</xdr:rowOff>
    </xdr:from>
    <xdr:to>
      <xdr:col>116</xdr:col>
      <xdr:colOff>114300</xdr:colOff>
      <xdr:row>60</xdr:row>
      <xdr:rowOff>71374</xdr:rowOff>
    </xdr:to>
    <xdr:sp macro="" textlink="">
      <xdr:nvSpPr>
        <xdr:cNvPr id="590" name="楕円 589"/>
        <xdr:cNvSpPr/>
      </xdr:nvSpPr>
      <xdr:spPr>
        <a:xfrm>
          <a:off x="221107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164101</xdr:rowOff>
    </xdr:from>
    <xdr:ext cx="469744" cy="259045"/>
    <xdr:sp macro="" textlink="">
      <xdr:nvSpPr>
        <xdr:cNvPr id="591" name="【学校施設】&#10;一人当たり面積該当値テキスト"/>
        <xdr:cNvSpPr txBox="1"/>
      </xdr:nvSpPr>
      <xdr:spPr>
        <a:xfrm>
          <a:off x="22199600" y="101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151740</xdr:rowOff>
    </xdr:from>
    <xdr:to>
      <xdr:col>112</xdr:col>
      <xdr:colOff>38100</xdr:colOff>
      <xdr:row>60</xdr:row>
      <xdr:rowOff>81890</xdr:rowOff>
    </xdr:to>
    <xdr:sp macro="" textlink="">
      <xdr:nvSpPr>
        <xdr:cNvPr id="592" name="楕円 591"/>
        <xdr:cNvSpPr/>
      </xdr:nvSpPr>
      <xdr:spPr>
        <a:xfrm>
          <a:off x="21272500" y="102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20574</xdr:rowOff>
    </xdr:from>
    <xdr:to>
      <xdr:col>116</xdr:col>
      <xdr:colOff>63500</xdr:colOff>
      <xdr:row>60</xdr:row>
      <xdr:rowOff>31090</xdr:rowOff>
    </xdr:to>
    <xdr:cxnSp macro="">
      <xdr:nvCxnSpPr>
        <xdr:cNvPr id="593" name="直線コネクタ 592"/>
        <xdr:cNvCxnSpPr/>
      </xdr:nvCxnSpPr>
      <xdr:spPr>
        <a:xfrm flipV="1">
          <a:off x="21323300" y="10307574"/>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4521</xdr:rowOff>
    </xdr:from>
    <xdr:to>
      <xdr:col>107</xdr:col>
      <xdr:colOff>101600</xdr:colOff>
      <xdr:row>60</xdr:row>
      <xdr:rowOff>106121</xdr:rowOff>
    </xdr:to>
    <xdr:sp macro="" textlink="">
      <xdr:nvSpPr>
        <xdr:cNvPr id="594" name="楕円 593"/>
        <xdr:cNvSpPr/>
      </xdr:nvSpPr>
      <xdr:spPr>
        <a:xfrm>
          <a:off x="20383500" y="102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31090</xdr:rowOff>
    </xdr:from>
    <xdr:to>
      <xdr:col>111</xdr:col>
      <xdr:colOff>177800</xdr:colOff>
      <xdr:row>60</xdr:row>
      <xdr:rowOff>55321</xdr:rowOff>
    </xdr:to>
    <xdr:cxnSp macro="">
      <xdr:nvCxnSpPr>
        <xdr:cNvPr id="595" name="直線コネクタ 594"/>
        <xdr:cNvCxnSpPr/>
      </xdr:nvCxnSpPr>
      <xdr:spPr>
        <a:xfrm flipV="1">
          <a:off x="20434300" y="10318090"/>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596" name="n_1aveValue【学校施設】&#10;一人当たり面積"/>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163542</xdr:rowOff>
    </xdr:from>
    <xdr:ext cx="469744" cy="259045"/>
    <xdr:sp macro="" textlink="">
      <xdr:nvSpPr>
        <xdr:cNvPr id="597" name="n_2aveValue【学校施設】&#10;一人当たり面積"/>
        <xdr:cNvSpPr txBox="1"/>
      </xdr:nvSpPr>
      <xdr:spPr>
        <a:xfrm>
          <a:off x="201994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98417</xdr:rowOff>
    </xdr:from>
    <xdr:ext cx="469744" cy="259045"/>
    <xdr:sp macro="" textlink="">
      <xdr:nvSpPr>
        <xdr:cNvPr id="598" name="n_1mainValue【学校施設】&#10;一人当たり面積"/>
        <xdr:cNvSpPr txBox="1"/>
      </xdr:nvSpPr>
      <xdr:spPr>
        <a:xfrm>
          <a:off x="21075727" y="1004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122648</xdr:rowOff>
    </xdr:from>
    <xdr:ext cx="469744" cy="259045"/>
    <xdr:sp macro="" textlink="">
      <xdr:nvSpPr>
        <xdr:cNvPr id="599" name="n_2mainValue【学校施設】&#10;一人当たり面積"/>
        <xdr:cNvSpPr txBox="1"/>
      </xdr:nvSpPr>
      <xdr:spPr>
        <a:xfrm>
          <a:off x="20199427" y="1006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町の資産は、町内</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か所の幼稚園のみであり、うち</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か所を</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2008</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年に建て替えたため、比較的原価償却率が低い。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ただし、Ｈ３０年度より１園廃園として統合を進めている。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学校施設</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町の資産として、小学校</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校、中学校</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校を擁しているが、いずれの施設も建設年度が古く（最古は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1955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年）、更新、長寿命化が進んでいない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が、Ｈ３０年度より小学校１校を廃校として統合を進めている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公営住宅</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町内</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か所に、計</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棟あるが、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1972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1975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年の建設以降、更新等行っておらず、老朽化が進んでいる。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Ｈ２９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年度をもって、幼稚園、小学校を</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か所ずつ廃園、廃校したため、</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一人当たりの面積は、減少が予想されるが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、更なる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施設の計画的な更新、効率化及び、</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統廃合</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を検討する。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12,518
12,404
77.81
5,222,127
5,001,710
220,417
3,522,925
5,150,570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149497</xdr:rowOff>
    </xdr:from>
    <xdr:to>
      <xdr:col>15</xdr:col>
      <xdr:colOff>101600</xdr:colOff>
      <xdr:row>38</xdr:row>
      <xdr:rowOff>79647</xdr:rowOff>
    </xdr:to>
    <xdr:sp macro="" textlink="">
      <xdr:nvSpPr>
        <xdr:cNvPr id="65" name="フローチャート: 判断 64"/>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71" name="楕円 70"/>
        <xdr:cNvSpPr/>
      </xdr:nvSpPr>
      <xdr:spPr>
        <a:xfrm>
          <a:off x="4584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102161</xdr:rowOff>
    </xdr:from>
    <xdr:ext cx="405111" cy="259045"/>
    <xdr:sp macro="" textlink="">
      <xdr:nvSpPr>
        <xdr:cNvPr id="72" name="【図書館】&#10;有形固定資産減価償却率該当値テキスト"/>
        <xdr:cNvSpPr txBox="1"/>
      </xdr:nvSpPr>
      <xdr:spPr>
        <a:xfrm>
          <a:off x="4673600" y="610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107043</xdr:rowOff>
    </xdr:from>
    <xdr:to>
      <xdr:col>20</xdr:col>
      <xdr:colOff>38100</xdr:colOff>
      <xdr:row>37</xdr:row>
      <xdr:rowOff>37193</xdr:rowOff>
    </xdr:to>
    <xdr:sp macro="" textlink="">
      <xdr:nvSpPr>
        <xdr:cNvPr id="73" name="楕円 72"/>
        <xdr:cNvSpPr/>
      </xdr:nvSpPr>
      <xdr:spPr>
        <a:xfrm>
          <a:off x="3746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130084</xdr:rowOff>
    </xdr:from>
    <xdr:to>
      <xdr:col>24</xdr:col>
      <xdr:colOff>63500</xdr:colOff>
      <xdr:row>36</xdr:row>
      <xdr:rowOff>157843</xdr:rowOff>
    </xdr:to>
    <xdr:cxnSp macro="">
      <xdr:nvCxnSpPr>
        <xdr:cNvPr id="74" name="直線コネクタ 73"/>
        <xdr:cNvCxnSpPr/>
      </xdr:nvCxnSpPr>
      <xdr:spPr>
        <a:xfrm flipV="1">
          <a:off x="3797300" y="63022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133169</xdr:rowOff>
    </xdr:from>
    <xdr:to>
      <xdr:col>15</xdr:col>
      <xdr:colOff>101600</xdr:colOff>
      <xdr:row>37</xdr:row>
      <xdr:rowOff>63319</xdr:rowOff>
    </xdr:to>
    <xdr:sp macro="" textlink="">
      <xdr:nvSpPr>
        <xdr:cNvPr id="75" name="楕円 74"/>
        <xdr:cNvSpPr/>
      </xdr:nvSpPr>
      <xdr:spPr>
        <a:xfrm>
          <a:off x="2857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157843</xdr:rowOff>
    </xdr:from>
    <xdr:to>
      <xdr:col>19</xdr:col>
      <xdr:colOff>177800</xdr:colOff>
      <xdr:row>37</xdr:row>
      <xdr:rowOff>12519</xdr:rowOff>
    </xdr:to>
    <xdr:cxnSp macro="">
      <xdr:nvCxnSpPr>
        <xdr:cNvPr id="76" name="直線コネクタ 75"/>
        <xdr:cNvCxnSpPr/>
      </xdr:nvCxnSpPr>
      <xdr:spPr>
        <a:xfrm flipV="1">
          <a:off x="2908300" y="63300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101799</xdr:rowOff>
    </xdr:from>
    <xdr:ext cx="405111" cy="259045"/>
    <xdr:sp macro="" textlink="">
      <xdr:nvSpPr>
        <xdr:cNvPr id="77" name="n_1ave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70774</xdr:rowOff>
    </xdr:from>
    <xdr:ext cx="405111" cy="259045"/>
    <xdr:sp macro="" textlink="">
      <xdr:nvSpPr>
        <xdr:cNvPr id="78" name="n_2aveValue【図書館】&#10;有形固定資産減価償却率"/>
        <xdr:cNvSpPr txBox="1"/>
      </xdr:nvSpPr>
      <xdr:spPr>
        <a:xfrm>
          <a:off x="2705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53720</xdr:rowOff>
    </xdr:from>
    <xdr:ext cx="405111" cy="259045"/>
    <xdr:sp macro="" textlink="">
      <xdr:nvSpPr>
        <xdr:cNvPr id="79" name="n_1mainValue【図書館】&#10;有形固定資産減価償却率"/>
        <xdr:cNvSpPr txBox="1"/>
      </xdr:nvSpPr>
      <xdr:spPr>
        <a:xfrm>
          <a:off x="35820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0" name="n_2mainValue【図書館】&#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4" name="直線コネクタ 103"/>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5"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6" name="直線コネクタ 105"/>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7"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8" name="直線コネクタ 107"/>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9"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10" name="フローチャート: 判断 109"/>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11" name="フローチャート: 判断 110"/>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12" name="フローチャート: 判断 111"/>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40640</xdr:rowOff>
    </xdr:from>
    <xdr:to>
      <xdr:col>55</xdr:col>
      <xdr:colOff>50800</xdr:colOff>
      <xdr:row>33</xdr:row>
      <xdr:rowOff>142240</xdr:rowOff>
    </xdr:to>
    <xdr:sp macro="" textlink="">
      <xdr:nvSpPr>
        <xdr:cNvPr id="118" name="楕円 117"/>
        <xdr:cNvSpPr/>
      </xdr:nvSpPr>
      <xdr:spPr>
        <a:xfrm>
          <a:off x="104267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165117</xdr:rowOff>
    </xdr:from>
    <xdr:ext cx="469744" cy="259045"/>
    <xdr:sp macro="" textlink="">
      <xdr:nvSpPr>
        <xdr:cNvPr id="119" name="【図書館】&#10;一人当たり面積該当値テキスト"/>
        <xdr:cNvSpPr txBox="1"/>
      </xdr:nvSpPr>
      <xdr:spPr>
        <a:xfrm>
          <a:off x="10515600" y="565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74930</xdr:rowOff>
    </xdr:from>
    <xdr:to>
      <xdr:col>50</xdr:col>
      <xdr:colOff>165100</xdr:colOff>
      <xdr:row>34</xdr:row>
      <xdr:rowOff>5080</xdr:rowOff>
    </xdr:to>
    <xdr:sp macro="" textlink="">
      <xdr:nvSpPr>
        <xdr:cNvPr id="120" name="楕円 119"/>
        <xdr:cNvSpPr/>
      </xdr:nvSpPr>
      <xdr:spPr>
        <a:xfrm>
          <a:off x="9588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91440</xdr:rowOff>
    </xdr:from>
    <xdr:to>
      <xdr:col>55</xdr:col>
      <xdr:colOff>0</xdr:colOff>
      <xdr:row>33</xdr:row>
      <xdr:rowOff>125730</xdr:rowOff>
    </xdr:to>
    <xdr:cxnSp macro="">
      <xdr:nvCxnSpPr>
        <xdr:cNvPr id="121" name="直線コネクタ 120"/>
        <xdr:cNvCxnSpPr/>
      </xdr:nvCxnSpPr>
      <xdr:spPr>
        <a:xfrm flipV="1">
          <a:off x="9639300" y="57492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105410</xdr:rowOff>
    </xdr:from>
    <xdr:to>
      <xdr:col>46</xdr:col>
      <xdr:colOff>38100</xdr:colOff>
      <xdr:row>34</xdr:row>
      <xdr:rowOff>35560</xdr:rowOff>
    </xdr:to>
    <xdr:sp macro="" textlink="">
      <xdr:nvSpPr>
        <xdr:cNvPr id="122" name="楕円 121"/>
        <xdr:cNvSpPr/>
      </xdr:nvSpPr>
      <xdr:spPr>
        <a:xfrm>
          <a:off x="8699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125730</xdr:rowOff>
    </xdr:from>
    <xdr:to>
      <xdr:col>50</xdr:col>
      <xdr:colOff>114300</xdr:colOff>
      <xdr:row>33</xdr:row>
      <xdr:rowOff>156210</xdr:rowOff>
    </xdr:to>
    <xdr:cxnSp macro="">
      <xdr:nvCxnSpPr>
        <xdr:cNvPr id="123" name="直線コネクタ 122"/>
        <xdr:cNvCxnSpPr/>
      </xdr:nvCxnSpPr>
      <xdr:spPr>
        <a:xfrm flipV="1">
          <a:off x="8750300" y="5783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38117</xdr:rowOff>
    </xdr:from>
    <xdr:ext cx="469744" cy="259045"/>
    <xdr:sp macro="" textlink="">
      <xdr:nvSpPr>
        <xdr:cNvPr id="124" name="n_1aveValue【図書館】&#10;一人当たり面積"/>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25" name="n_2aveValue【図書館】&#10;一人当たり面積"/>
        <xdr:cNvSpPr txBox="1"/>
      </xdr:nvSpPr>
      <xdr:spPr>
        <a:xfrm>
          <a:off x="8515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21607</xdr:rowOff>
    </xdr:from>
    <xdr:ext cx="469744" cy="259045"/>
    <xdr:sp macro="" textlink="">
      <xdr:nvSpPr>
        <xdr:cNvPr id="126" name="n_1mainValue【図書館】&#10;一人当たり面積"/>
        <xdr:cNvSpPr txBox="1"/>
      </xdr:nvSpPr>
      <xdr:spPr>
        <a:xfrm>
          <a:off x="93917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52087</xdr:rowOff>
    </xdr:from>
    <xdr:ext cx="469744" cy="259045"/>
    <xdr:sp macro="" textlink="">
      <xdr:nvSpPr>
        <xdr:cNvPr id="127" name="n_2mainValue【図書館】&#10;一人当たり面積"/>
        <xdr:cNvSpPr txBox="1"/>
      </xdr:nvSpPr>
      <xdr:spPr>
        <a:xfrm>
          <a:off x="85154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52" name="直線コネクタ 15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5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54" name="直線コネクタ 15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5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8" name="フローチャート: 判断 15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9" name="フローチャート: 判断 15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118745</xdr:rowOff>
    </xdr:from>
    <xdr:to>
      <xdr:col>15</xdr:col>
      <xdr:colOff>101600</xdr:colOff>
      <xdr:row>60</xdr:row>
      <xdr:rowOff>48895</xdr:rowOff>
    </xdr:to>
    <xdr:sp macro="" textlink="">
      <xdr:nvSpPr>
        <xdr:cNvPr id="160" name="フローチャート: 判断 159"/>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66" name="楕円 165"/>
        <xdr:cNvSpPr/>
      </xdr:nvSpPr>
      <xdr:spPr>
        <a:xfrm>
          <a:off x="4584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10177</xdr:rowOff>
    </xdr:from>
    <xdr:ext cx="405111" cy="259045"/>
    <xdr:sp macro="" textlink="">
      <xdr:nvSpPr>
        <xdr:cNvPr id="167" name="【体育館・プール】&#10;有形固定資産減価償却率該当値テキスト"/>
        <xdr:cNvSpPr txBox="1"/>
      </xdr:nvSpPr>
      <xdr:spPr>
        <a:xfrm>
          <a:off x="467360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57785</xdr:rowOff>
    </xdr:from>
    <xdr:to>
      <xdr:col>20</xdr:col>
      <xdr:colOff>38100</xdr:colOff>
      <xdr:row>59</xdr:row>
      <xdr:rowOff>159385</xdr:rowOff>
    </xdr:to>
    <xdr:sp macro="" textlink="">
      <xdr:nvSpPr>
        <xdr:cNvPr id="168" name="楕円 167"/>
        <xdr:cNvSpPr/>
      </xdr:nvSpPr>
      <xdr:spPr>
        <a:xfrm>
          <a:off x="3746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38100</xdr:rowOff>
    </xdr:from>
    <xdr:to>
      <xdr:col>24</xdr:col>
      <xdr:colOff>63500</xdr:colOff>
      <xdr:row>59</xdr:row>
      <xdr:rowOff>108585</xdr:rowOff>
    </xdr:to>
    <xdr:cxnSp macro="">
      <xdr:nvCxnSpPr>
        <xdr:cNvPr id="169" name="直線コネクタ 168"/>
        <xdr:cNvCxnSpPr/>
      </xdr:nvCxnSpPr>
      <xdr:spPr>
        <a:xfrm flipV="1">
          <a:off x="3797300" y="1015365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126365</xdr:rowOff>
    </xdr:from>
    <xdr:to>
      <xdr:col>15</xdr:col>
      <xdr:colOff>101600</xdr:colOff>
      <xdr:row>60</xdr:row>
      <xdr:rowOff>56515</xdr:rowOff>
    </xdr:to>
    <xdr:sp macro="" textlink="">
      <xdr:nvSpPr>
        <xdr:cNvPr id="170" name="楕円 169"/>
        <xdr:cNvSpPr/>
      </xdr:nvSpPr>
      <xdr:spPr>
        <a:xfrm>
          <a:off x="2857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108585</xdr:rowOff>
    </xdr:from>
    <xdr:to>
      <xdr:col>19</xdr:col>
      <xdr:colOff>177800</xdr:colOff>
      <xdr:row>60</xdr:row>
      <xdr:rowOff>5715</xdr:rowOff>
    </xdr:to>
    <xdr:cxnSp macro="">
      <xdr:nvCxnSpPr>
        <xdr:cNvPr id="171" name="直線コネクタ 170"/>
        <xdr:cNvCxnSpPr/>
      </xdr:nvCxnSpPr>
      <xdr:spPr>
        <a:xfrm flipV="1">
          <a:off x="2908300" y="102241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72"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65422</xdr:rowOff>
    </xdr:from>
    <xdr:ext cx="405111" cy="259045"/>
    <xdr:sp macro="" textlink="">
      <xdr:nvSpPr>
        <xdr:cNvPr id="173"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4462</xdr:rowOff>
    </xdr:from>
    <xdr:ext cx="405111" cy="259045"/>
    <xdr:sp macro="" textlink="">
      <xdr:nvSpPr>
        <xdr:cNvPr id="174" name="n_1mainValue【体育館・プール】&#10;有形固定資産減価償却率"/>
        <xdr:cNvSpPr txBox="1"/>
      </xdr:nvSpPr>
      <xdr:spPr>
        <a:xfrm>
          <a:off x="3582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47642</xdr:rowOff>
    </xdr:from>
    <xdr:ext cx="405111" cy="259045"/>
    <xdr:sp macro="" textlink="">
      <xdr:nvSpPr>
        <xdr:cNvPr id="175" name="n_2mainValue【体育館・プール】&#10;有形固定資産減価償却率"/>
        <xdr:cNvSpPr txBox="1"/>
      </xdr:nvSpPr>
      <xdr:spPr>
        <a:xfrm>
          <a:off x="2705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9" name="直線コネクタ 198"/>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200"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201" name="直線コネクタ 200"/>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202"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203" name="直線コネクタ 202"/>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204"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205" name="フローチャート: 判断 204"/>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206" name="フローチャート: 判断 205"/>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40640</xdr:rowOff>
    </xdr:from>
    <xdr:to>
      <xdr:col>46</xdr:col>
      <xdr:colOff>38100</xdr:colOff>
      <xdr:row>60</xdr:row>
      <xdr:rowOff>142240</xdr:rowOff>
    </xdr:to>
    <xdr:sp macro="" textlink="">
      <xdr:nvSpPr>
        <xdr:cNvPr id="207" name="フローチャート: 判断 206"/>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38735</xdr:rowOff>
    </xdr:from>
    <xdr:to>
      <xdr:col>55</xdr:col>
      <xdr:colOff>50800</xdr:colOff>
      <xdr:row>57</xdr:row>
      <xdr:rowOff>140335</xdr:rowOff>
    </xdr:to>
    <xdr:sp macro="" textlink="">
      <xdr:nvSpPr>
        <xdr:cNvPr id="213" name="楕円 212"/>
        <xdr:cNvSpPr/>
      </xdr:nvSpPr>
      <xdr:spPr>
        <a:xfrm>
          <a:off x="104267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61612</xdr:rowOff>
    </xdr:from>
    <xdr:ext cx="469744" cy="259045"/>
    <xdr:sp macro="" textlink="">
      <xdr:nvSpPr>
        <xdr:cNvPr id="214" name="【体育館・プール】&#10;一人当たり面積該当値テキスト"/>
        <xdr:cNvSpPr txBox="1"/>
      </xdr:nvSpPr>
      <xdr:spPr>
        <a:xfrm>
          <a:off x="10515600" y="966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59690</xdr:rowOff>
    </xdr:from>
    <xdr:to>
      <xdr:col>50</xdr:col>
      <xdr:colOff>165100</xdr:colOff>
      <xdr:row>57</xdr:row>
      <xdr:rowOff>161290</xdr:rowOff>
    </xdr:to>
    <xdr:sp macro="" textlink="">
      <xdr:nvSpPr>
        <xdr:cNvPr id="215" name="楕円 214"/>
        <xdr:cNvSpPr/>
      </xdr:nvSpPr>
      <xdr:spPr>
        <a:xfrm>
          <a:off x="9588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89535</xdr:rowOff>
    </xdr:from>
    <xdr:to>
      <xdr:col>55</xdr:col>
      <xdr:colOff>0</xdr:colOff>
      <xdr:row>57</xdr:row>
      <xdr:rowOff>110490</xdr:rowOff>
    </xdr:to>
    <xdr:cxnSp macro="">
      <xdr:nvCxnSpPr>
        <xdr:cNvPr id="216" name="直線コネクタ 215"/>
        <xdr:cNvCxnSpPr/>
      </xdr:nvCxnSpPr>
      <xdr:spPr>
        <a:xfrm flipV="1">
          <a:off x="9639300" y="98621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86360</xdr:rowOff>
    </xdr:from>
    <xdr:to>
      <xdr:col>46</xdr:col>
      <xdr:colOff>38100</xdr:colOff>
      <xdr:row>58</xdr:row>
      <xdr:rowOff>16510</xdr:rowOff>
    </xdr:to>
    <xdr:sp macro="" textlink="">
      <xdr:nvSpPr>
        <xdr:cNvPr id="217" name="楕円 216"/>
        <xdr:cNvSpPr/>
      </xdr:nvSpPr>
      <xdr:spPr>
        <a:xfrm>
          <a:off x="8699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110490</xdr:rowOff>
    </xdr:from>
    <xdr:to>
      <xdr:col>50</xdr:col>
      <xdr:colOff>114300</xdr:colOff>
      <xdr:row>57</xdr:row>
      <xdr:rowOff>137160</xdr:rowOff>
    </xdr:to>
    <xdr:cxnSp macro="">
      <xdr:nvCxnSpPr>
        <xdr:cNvPr id="218" name="直線コネクタ 217"/>
        <xdr:cNvCxnSpPr/>
      </xdr:nvCxnSpPr>
      <xdr:spPr>
        <a:xfrm flipV="1">
          <a:off x="8750300" y="98831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32402</xdr:rowOff>
    </xdr:from>
    <xdr:ext cx="469744" cy="259045"/>
    <xdr:sp macro="" textlink="">
      <xdr:nvSpPr>
        <xdr:cNvPr id="219" name="n_1aveValue【体育館・プール】&#10;一人当たり面積"/>
        <xdr:cNvSpPr txBox="1"/>
      </xdr:nvSpPr>
      <xdr:spPr>
        <a:xfrm>
          <a:off x="9391727" y="103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133367</xdr:rowOff>
    </xdr:from>
    <xdr:ext cx="469744" cy="259045"/>
    <xdr:sp macro="" textlink="">
      <xdr:nvSpPr>
        <xdr:cNvPr id="220" name="n_2aveValue【体育館・プール】&#10;一人当たり面積"/>
        <xdr:cNvSpPr txBox="1"/>
      </xdr:nvSpPr>
      <xdr:spPr>
        <a:xfrm>
          <a:off x="85154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6367</xdr:rowOff>
    </xdr:from>
    <xdr:ext cx="469744" cy="259045"/>
    <xdr:sp macro="" textlink="">
      <xdr:nvSpPr>
        <xdr:cNvPr id="221" name="n_1mainValue【体育館・プール】&#10;一人当たり面積"/>
        <xdr:cNvSpPr txBox="1"/>
      </xdr:nvSpPr>
      <xdr:spPr>
        <a:xfrm>
          <a:off x="9391727" y="960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33037</xdr:rowOff>
    </xdr:from>
    <xdr:ext cx="469744" cy="259045"/>
    <xdr:sp macro="" textlink="">
      <xdr:nvSpPr>
        <xdr:cNvPr id="222" name="n_2mainValue【体育館・プール】&#10;一人当たり面積"/>
        <xdr:cNvSpPr txBox="1"/>
      </xdr:nvSpPr>
      <xdr:spPr>
        <a:xfrm>
          <a:off x="8515427"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7" name="テキスト ボックス 2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8" name="直線コネクタ 2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9" name="テキスト ボックス 24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0" name="直線コネクタ 24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1" name="テキスト ボックス 25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2" name="直線コネクタ 25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3" name="テキスト ボックス 25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4" name="直線コネクタ 25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5" name="テキスト ボックス 25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6" name="直線コネクタ 25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7" name="テキスト ボックス 25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8" name="直線コネクタ 2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9" name="テキスト ボックス 25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261" name="直線コネクタ 260"/>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262"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263" name="直線コネクタ 262"/>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64"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65" name="直線コネクタ 264"/>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266"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267" name="フローチャート: 判断 266"/>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268" name="フローチャート: 判断 267"/>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43687</xdr:rowOff>
    </xdr:from>
    <xdr:to>
      <xdr:col>15</xdr:col>
      <xdr:colOff>101600</xdr:colOff>
      <xdr:row>104</xdr:row>
      <xdr:rowOff>145287</xdr:rowOff>
    </xdr:to>
    <xdr:sp macro="" textlink="">
      <xdr:nvSpPr>
        <xdr:cNvPr id="269" name="フローチャート: 判断 268"/>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141987</xdr:rowOff>
    </xdr:from>
    <xdr:to>
      <xdr:col>24</xdr:col>
      <xdr:colOff>114300</xdr:colOff>
      <xdr:row>102</xdr:row>
      <xdr:rowOff>72137</xdr:rowOff>
    </xdr:to>
    <xdr:sp macro="" textlink="">
      <xdr:nvSpPr>
        <xdr:cNvPr id="275" name="楕円 274"/>
        <xdr:cNvSpPr/>
      </xdr:nvSpPr>
      <xdr:spPr>
        <a:xfrm>
          <a:off x="45847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164864</xdr:rowOff>
    </xdr:from>
    <xdr:ext cx="405111" cy="259045"/>
    <xdr:sp macro="" textlink="">
      <xdr:nvSpPr>
        <xdr:cNvPr id="276" name="【市民会館】&#10;有形固定資産減価償却率該当値テキスト"/>
        <xdr:cNvSpPr txBox="1"/>
      </xdr:nvSpPr>
      <xdr:spPr>
        <a:xfrm>
          <a:off x="4673600" y="1730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80263</xdr:rowOff>
    </xdr:from>
    <xdr:to>
      <xdr:col>20</xdr:col>
      <xdr:colOff>38100</xdr:colOff>
      <xdr:row>103</xdr:row>
      <xdr:rowOff>10413</xdr:rowOff>
    </xdr:to>
    <xdr:sp macro="" textlink="">
      <xdr:nvSpPr>
        <xdr:cNvPr id="277" name="楕円 276"/>
        <xdr:cNvSpPr/>
      </xdr:nvSpPr>
      <xdr:spPr>
        <a:xfrm>
          <a:off x="3746500" y="175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21337</xdr:rowOff>
    </xdr:from>
    <xdr:to>
      <xdr:col>24</xdr:col>
      <xdr:colOff>63500</xdr:colOff>
      <xdr:row>102</xdr:row>
      <xdr:rowOff>131063</xdr:rowOff>
    </xdr:to>
    <xdr:cxnSp macro="">
      <xdr:nvCxnSpPr>
        <xdr:cNvPr id="278" name="直線コネクタ 277"/>
        <xdr:cNvCxnSpPr/>
      </xdr:nvCxnSpPr>
      <xdr:spPr>
        <a:xfrm flipV="1">
          <a:off x="3797300" y="17509237"/>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23113</xdr:rowOff>
    </xdr:from>
    <xdr:to>
      <xdr:col>15</xdr:col>
      <xdr:colOff>101600</xdr:colOff>
      <xdr:row>103</xdr:row>
      <xdr:rowOff>124713</xdr:rowOff>
    </xdr:to>
    <xdr:sp macro="" textlink="">
      <xdr:nvSpPr>
        <xdr:cNvPr id="279" name="楕円 278"/>
        <xdr:cNvSpPr/>
      </xdr:nvSpPr>
      <xdr:spPr>
        <a:xfrm>
          <a:off x="2857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131063</xdr:rowOff>
    </xdr:from>
    <xdr:to>
      <xdr:col>19</xdr:col>
      <xdr:colOff>177800</xdr:colOff>
      <xdr:row>103</xdr:row>
      <xdr:rowOff>73913</xdr:rowOff>
    </xdr:to>
    <xdr:cxnSp macro="">
      <xdr:nvCxnSpPr>
        <xdr:cNvPr id="280" name="直線コネクタ 279"/>
        <xdr:cNvCxnSpPr/>
      </xdr:nvCxnSpPr>
      <xdr:spPr>
        <a:xfrm flipV="1">
          <a:off x="2908300" y="176189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28973</xdr:rowOff>
    </xdr:from>
    <xdr:ext cx="405111" cy="259045"/>
    <xdr:sp macro="" textlink="">
      <xdr:nvSpPr>
        <xdr:cNvPr id="281" name="n_1aveValue【市民会館】&#10;有形固定資産減価償却率"/>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136414</xdr:rowOff>
    </xdr:from>
    <xdr:ext cx="405111" cy="259045"/>
    <xdr:sp macro="" textlink="">
      <xdr:nvSpPr>
        <xdr:cNvPr id="282" name="n_2aveValue【市民会館】&#10;有形固定資産減価償却率"/>
        <xdr:cNvSpPr txBox="1"/>
      </xdr:nvSpPr>
      <xdr:spPr>
        <a:xfrm>
          <a:off x="2705744"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26940</xdr:rowOff>
    </xdr:from>
    <xdr:ext cx="405111" cy="259045"/>
    <xdr:sp macro="" textlink="">
      <xdr:nvSpPr>
        <xdr:cNvPr id="283" name="n_1mainValue【市民会館】&#10;有形固定資産減価償却率"/>
        <xdr:cNvSpPr txBox="1"/>
      </xdr:nvSpPr>
      <xdr:spPr>
        <a:xfrm>
          <a:off x="3582044" y="1734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141240</xdr:rowOff>
    </xdr:from>
    <xdr:ext cx="405111" cy="259045"/>
    <xdr:sp macro="" textlink="">
      <xdr:nvSpPr>
        <xdr:cNvPr id="284" name="n_2mainValue【市民会館】&#10;有形固定資産減価償却率"/>
        <xdr:cNvSpPr txBox="1"/>
      </xdr:nvSpPr>
      <xdr:spPr>
        <a:xfrm>
          <a:off x="2705744" y="1745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3" name="テキスト ボックス 2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4" name="直線コネクタ 2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5" name="直線コネクタ 29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6" name="テキスト ボックス 29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7" name="直線コネクタ 29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8" name="テキスト ボックス 29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9" name="直線コネクタ 29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0" name="テキスト ボックス 29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1" name="直線コネクタ 30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2" name="テキスト ボックス 30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3" name="直線コネクタ 30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4" name="テキスト ボックス 30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308" name="直線コネクタ 307"/>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309"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310" name="直線コネクタ 309"/>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311"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312" name="直線コネクタ 311"/>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313"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314" name="フローチャート: 判断 313"/>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15" name="フローチャート: 判断 314"/>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160655</xdr:rowOff>
    </xdr:from>
    <xdr:to>
      <xdr:col>46</xdr:col>
      <xdr:colOff>38100</xdr:colOff>
      <xdr:row>105</xdr:row>
      <xdr:rowOff>90805</xdr:rowOff>
    </xdr:to>
    <xdr:sp macro="" textlink="">
      <xdr:nvSpPr>
        <xdr:cNvPr id="316" name="フローチャート: 判断 315"/>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2539</xdr:rowOff>
    </xdr:from>
    <xdr:to>
      <xdr:col>55</xdr:col>
      <xdr:colOff>50800</xdr:colOff>
      <xdr:row>101</xdr:row>
      <xdr:rowOff>104139</xdr:rowOff>
    </xdr:to>
    <xdr:sp macro="" textlink="">
      <xdr:nvSpPr>
        <xdr:cNvPr id="322" name="楕円 321"/>
        <xdr:cNvSpPr/>
      </xdr:nvSpPr>
      <xdr:spPr>
        <a:xfrm>
          <a:off x="104267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127016</xdr:rowOff>
    </xdr:from>
    <xdr:ext cx="469744" cy="259045"/>
    <xdr:sp macro="" textlink="">
      <xdr:nvSpPr>
        <xdr:cNvPr id="323" name="【市民会館】&#10;一人当たり面積該当値テキスト"/>
        <xdr:cNvSpPr txBox="1"/>
      </xdr:nvSpPr>
      <xdr:spPr>
        <a:xfrm>
          <a:off x="10515600" y="1727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25400</xdr:rowOff>
    </xdr:from>
    <xdr:to>
      <xdr:col>50</xdr:col>
      <xdr:colOff>165100</xdr:colOff>
      <xdr:row>101</xdr:row>
      <xdr:rowOff>127000</xdr:rowOff>
    </xdr:to>
    <xdr:sp macro="" textlink="">
      <xdr:nvSpPr>
        <xdr:cNvPr id="324" name="楕円 323"/>
        <xdr:cNvSpPr/>
      </xdr:nvSpPr>
      <xdr:spPr>
        <a:xfrm>
          <a:off x="9588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53339</xdr:rowOff>
    </xdr:from>
    <xdr:to>
      <xdr:col>55</xdr:col>
      <xdr:colOff>0</xdr:colOff>
      <xdr:row>101</xdr:row>
      <xdr:rowOff>76200</xdr:rowOff>
    </xdr:to>
    <xdr:cxnSp macro="">
      <xdr:nvCxnSpPr>
        <xdr:cNvPr id="325" name="直線コネクタ 324"/>
        <xdr:cNvCxnSpPr/>
      </xdr:nvCxnSpPr>
      <xdr:spPr>
        <a:xfrm flipV="1">
          <a:off x="9639300" y="173697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53975</xdr:rowOff>
    </xdr:from>
    <xdr:to>
      <xdr:col>46</xdr:col>
      <xdr:colOff>38100</xdr:colOff>
      <xdr:row>101</xdr:row>
      <xdr:rowOff>155575</xdr:rowOff>
    </xdr:to>
    <xdr:sp macro="" textlink="">
      <xdr:nvSpPr>
        <xdr:cNvPr id="326" name="楕円 325"/>
        <xdr:cNvSpPr/>
      </xdr:nvSpPr>
      <xdr:spPr>
        <a:xfrm>
          <a:off x="8699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76200</xdr:rowOff>
    </xdr:from>
    <xdr:to>
      <xdr:col>50</xdr:col>
      <xdr:colOff>114300</xdr:colOff>
      <xdr:row>101</xdr:row>
      <xdr:rowOff>104775</xdr:rowOff>
    </xdr:to>
    <xdr:cxnSp macro="">
      <xdr:nvCxnSpPr>
        <xdr:cNvPr id="327" name="直線コネクタ 326"/>
        <xdr:cNvCxnSpPr/>
      </xdr:nvCxnSpPr>
      <xdr:spPr>
        <a:xfrm flipV="1">
          <a:off x="8750300" y="17392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156227</xdr:rowOff>
    </xdr:from>
    <xdr:ext cx="469744" cy="259045"/>
    <xdr:sp macro="" textlink="">
      <xdr:nvSpPr>
        <xdr:cNvPr id="328" name="n_1aveValue【市民会館】&#10;一人当たり面積"/>
        <xdr:cNvSpPr txBox="1"/>
      </xdr:nvSpPr>
      <xdr:spPr>
        <a:xfrm>
          <a:off x="9391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81932</xdr:rowOff>
    </xdr:from>
    <xdr:ext cx="469744" cy="259045"/>
    <xdr:sp macro="" textlink="">
      <xdr:nvSpPr>
        <xdr:cNvPr id="329" name="n_2aveValue【市民会館】&#10;一人当たり面積"/>
        <xdr:cNvSpPr txBox="1"/>
      </xdr:nvSpPr>
      <xdr:spPr>
        <a:xfrm>
          <a:off x="8515427"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143527</xdr:rowOff>
    </xdr:from>
    <xdr:ext cx="469744" cy="259045"/>
    <xdr:sp macro="" textlink="">
      <xdr:nvSpPr>
        <xdr:cNvPr id="330" name="n_1mainValue【市民会館】&#10;一人当たり面積"/>
        <xdr:cNvSpPr txBox="1"/>
      </xdr:nvSpPr>
      <xdr:spPr>
        <a:xfrm>
          <a:off x="93917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652</xdr:rowOff>
    </xdr:from>
    <xdr:ext cx="469744" cy="259045"/>
    <xdr:sp macro="" textlink="">
      <xdr:nvSpPr>
        <xdr:cNvPr id="331" name="n_2mainValue【市民会館】&#10;一人当たり面積"/>
        <xdr:cNvSpPr txBox="1"/>
      </xdr:nvSpPr>
      <xdr:spPr>
        <a:xfrm>
          <a:off x="85154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356" name="直線コネクタ 355"/>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357"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358" name="直線コネクタ 357"/>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359"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360" name="直線コネクタ 359"/>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82567</xdr:rowOff>
    </xdr:from>
    <xdr:ext cx="405111" cy="259045"/>
    <xdr:sp macro="" textlink="">
      <xdr:nvSpPr>
        <xdr:cNvPr id="361" name="【一般廃棄物処理施設】&#10;有形固定資産減価償却率平均値テキスト"/>
        <xdr:cNvSpPr txBox="1"/>
      </xdr:nvSpPr>
      <xdr:spPr>
        <a:xfrm>
          <a:off x="16357600" y="608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362" name="フローチャート: 判断 361"/>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363" name="フローチャート: 判断 362"/>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364" name="フローチャート: 判断 363"/>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70" name="楕円 369"/>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371" name="【一般廃棄物処理施設】&#10;有形固定資産減価償却率該当値テキスト"/>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372" name="楕円 371"/>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40005</xdr:rowOff>
    </xdr:from>
    <xdr:to>
      <xdr:col>85</xdr:col>
      <xdr:colOff>127000</xdr:colOff>
      <xdr:row>38</xdr:row>
      <xdr:rowOff>121920</xdr:rowOff>
    </xdr:to>
    <xdr:cxnSp macro="">
      <xdr:nvCxnSpPr>
        <xdr:cNvPr id="373" name="直線コネクタ 372"/>
        <xdr:cNvCxnSpPr/>
      </xdr:nvCxnSpPr>
      <xdr:spPr>
        <a:xfrm>
          <a:off x="15481300" y="655510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170180</xdr:rowOff>
    </xdr:from>
    <xdr:to>
      <xdr:col>76</xdr:col>
      <xdr:colOff>165100</xdr:colOff>
      <xdr:row>39</xdr:row>
      <xdr:rowOff>100330</xdr:rowOff>
    </xdr:to>
    <xdr:sp macro="" textlink="">
      <xdr:nvSpPr>
        <xdr:cNvPr id="374" name="楕円 373"/>
        <xdr:cNvSpPr/>
      </xdr:nvSpPr>
      <xdr:spPr>
        <a:xfrm>
          <a:off x="14541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40005</xdr:rowOff>
    </xdr:from>
    <xdr:to>
      <xdr:col>81</xdr:col>
      <xdr:colOff>50800</xdr:colOff>
      <xdr:row>39</xdr:row>
      <xdr:rowOff>49530</xdr:rowOff>
    </xdr:to>
    <xdr:cxnSp macro="">
      <xdr:nvCxnSpPr>
        <xdr:cNvPr id="375" name="直線コネクタ 374"/>
        <xdr:cNvCxnSpPr/>
      </xdr:nvCxnSpPr>
      <xdr:spPr>
        <a:xfrm flipV="1">
          <a:off x="14592300" y="655510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97807</xdr:rowOff>
    </xdr:from>
    <xdr:ext cx="405111" cy="259045"/>
    <xdr:sp macro="" textlink="">
      <xdr:nvSpPr>
        <xdr:cNvPr id="376"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377"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81932</xdr:rowOff>
    </xdr:from>
    <xdr:ext cx="405111" cy="259045"/>
    <xdr:sp macro="" textlink="">
      <xdr:nvSpPr>
        <xdr:cNvPr id="378" name="n_1mainValue【一般廃棄物処理施設】&#10;有形固定資産減価償却率"/>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91457</xdr:rowOff>
    </xdr:from>
    <xdr:ext cx="405111" cy="259045"/>
    <xdr:sp macro="" textlink="">
      <xdr:nvSpPr>
        <xdr:cNvPr id="379" name="n_2mainValue【一般廃棄物処理施設】&#10;有形固定資産減価償却率"/>
        <xdr:cNvSpPr txBox="1"/>
      </xdr:nvSpPr>
      <xdr:spPr>
        <a:xfrm>
          <a:off x="14389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0" name="直線コネクタ 3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1" name="テキスト ボックス 39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2" name="直線コネクタ 3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3" name="テキスト ボックス 39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4" name="直線コネクタ 3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5" name="テキスト ボックス 39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6" name="直線コネクタ 3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7" name="テキスト ボックス 39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9" name="テキスト ボックス 39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401" name="直線コネクタ 400"/>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402"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403" name="直線コネクタ 402"/>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404"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405" name="直線コネクタ 404"/>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406"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407" name="フローチャート: 判断 406"/>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408" name="フローチャート: 判断 407"/>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122607</xdr:rowOff>
    </xdr:from>
    <xdr:to>
      <xdr:col>107</xdr:col>
      <xdr:colOff>101600</xdr:colOff>
      <xdr:row>40</xdr:row>
      <xdr:rowOff>52757</xdr:rowOff>
    </xdr:to>
    <xdr:sp macro="" textlink="">
      <xdr:nvSpPr>
        <xdr:cNvPr id="409" name="フローチャート: 判断 408"/>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66456</xdr:rowOff>
    </xdr:from>
    <xdr:to>
      <xdr:col>116</xdr:col>
      <xdr:colOff>114300</xdr:colOff>
      <xdr:row>37</xdr:row>
      <xdr:rowOff>168056</xdr:rowOff>
    </xdr:to>
    <xdr:sp macro="" textlink="">
      <xdr:nvSpPr>
        <xdr:cNvPr id="415" name="楕円 414"/>
        <xdr:cNvSpPr/>
      </xdr:nvSpPr>
      <xdr:spPr>
        <a:xfrm>
          <a:off x="22110700" y="64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89333</xdr:rowOff>
    </xdr:from>
    <xdr:ext cx="599010" cy="259045"/>
    <xdr:sp macro="" textlink="">
      <xdr:nvSpPr>
        <xdr:cNvPr id="416" name="【一般廃棄物処理施設】&#10;一人当たり有形固定資産（償却資産）額該当値テキスト"/>
        <xdr:cNvSpPr txBox="1"/>
      </xdr:nvSpPr>
      <xdr:spPr>
        <a:xfrm>
          <a:off x="22199600" y="626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165900</xdr:rowOff>
    </xdr:from>
    <xdr:to>
      <xdr:col>112</xdr:col>
      <xdr:colOff>38100</xdr:colOff>
      <xdr:row>38</xdr:row>
      <xdr:rowOff>96050</xdr:rowOff>
    </xdr:to>
    <xdr:sp macro="" textlink="">
      <xdr:nvSpPr>
        <xdr:cNvPr id="417" name="楕円 416"/>
        <xdr:cNvSpPr/>
      </xdr:nvSpPr>
      <xdr:spPr>
        <a:xfrm>
          <a:off x="21272500" y="65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117256</xdr:rowOff>
    </xdr:from>
    <xdr:to>
      <xdr:col>116</xdr:col>
      <xdr:colOff>63500</xdr:colOff>
      <xdr:row>38</xdr:row>
      <xdr:rowOff>45250</xdr:rowOff>
    </xdr:to>
    <xdr:cxnSp macro="">
      <xdr:nvCxnSpPr>
        <xdr:cNvPr id="418" name="直線コネクタ 417"/>
        <xdr:cNvCxnSpPr/>
      </xdr:nvCxnSpPr>
      <xdr:spPr>
        <a:xfrm flipV="1">
          <a:off x="21323300" y="6460906"/>
          <a:ext cx="838200" cy="9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122882</xdr:rowOff>
    </xdr:from>
    <xdr:to>
      <xdr:col>107</xdr:col>
      <xdr:colOff>101600</xdr:colOff>
      <xdr:row>38</xdr:row>
      <xdr:rowOff>53032</xdr:rowOff>
    </xdr:to>
    <xdr:sp macro="" textlink="">
      <xdr:nvSpPr>
        <xdr:cNvPr id="419" name="楕円 418"/>
        <xdr:cNvSpPr/>
      </xdr:nvSpPr>
      <xdr:spPr>
        <a:xfrm>
          <a:off x="20383500" y="646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2232</xdr:rowOff>
    </xdr:from>
    <xdr:to>
      <xdr:col>111</xdr:col>
      <xdr:colOff>177800</xdr:colOff>
      <xdr:row>38</xdr:row>
      <xdr:rowOff>45250</xdr:rowOff>
    </xdr:to>
    <xdr:cxnSp macro="">
      <xdr:nvCxnSpPr>
        <xdr:cNvPr id="420" name="直線コネクタ 419"/>
        <xdr:cNvCxnSpPr/>
      </xdr:nvCxnSpPr>
      <xdr:spPr>
        <a:xfrm>
          <a:off x="20434300" y="6517332"/>
          <a:ext cx="889000" cy="4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158843</xdr:rowOff>
    </xdr:from>
    <xdr:ext cx="599010" cy="259045"/>
    <xdr:sp macro="" textlink="">
      <xdr:nvSpPr>
        <xdr:cNvPr id="421" name="n_1aveValue【一般廃棄物処理施設】&#10;一人当たり有形固定資産（償却資産）額"/>
        <xdr:cNvSpPr txBox="1"/>
      </xdr:nvSpPr>
      <xdr:spPr>
        <a:xfrm>
          <a:off x="210110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43884</xdr:rowOff>
    </xdr:from>
    <xdr:ext cx="599010" cy="259045"/>
    <xdr:sp macro="" textlink="">
      <xdr:nvSpPr>
        <xdr:cNvPr id="422" name="n_2aveValue【一般廃棄物処理施設】&#10;一人当たり有形固定資産（償却資産）額"/>
        <xdr:cNvSpPr txBox="1"/>
      </xdr:nvSpPr>
      <xdr:spPr>
        <a:xfrm>
          <a:off x="20134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112577</xdr:rowOff>
    </xdr:from>
    <xdr:ext cx="599010" cy="259045"/>
    <xdr:sp macro="" textlink="">
      <xdr:nvSpPr>
        <xdr:cNvPr id="423" name="n_1mainValue【一般廃棄物処理施設】&#10;一人当たり有形固定資産（償却資産）額"/>
        <xdr:cNvSpPr txBox="1"/>
      </xdr:nvSpPr>
      <xdr:spPr>
        <a:xfrm>
          <a:off x="21011095" y="62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69559</xdr:rowOff>
    </xdr:from>
    <xdr:ext cx="599010" cy="259045"/>
    <xdr:sp macro="" textlink="">
      <xdr:nvSpPr>
        <xdr:cNvPr id="424" name="n_2mainValue【一般廃棄物処理施設】&#10;一人当たり有形固定資産（償却資産）額"/>
        <xdr:cNvSpPr txBox="1"/>
      </xdr:nvSpPr>
      <xdr:spPr>
        <a:xfrm>
          <a:off x="20134795" y="624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5" name="テキスト ボックス 43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5" name="テキスト ボックス 44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449" name="直線コネクタ 448"/>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50"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51" name="直線コネクタ 450"/>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52"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53" name="直線コネクタ 452"/>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454"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55" name="フローチャート: 判断 454"/>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456" name="フローチャート: 判断 455"/>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457" name="フローチャート: 判断 456"/>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xdr:rowOff>
    </xdr:from>
    <xdr:to>
      <xdr:col>85</xdr:col>
      <xdr:colOff>177800</xdr:colOff>
      <xdr:row>59</xdr:row>
      <xdr:rowOff>115570</xdr:rowOff>
    </xdr:to>
    <xdr:sp macro="" textlink="">
      <xdr:nvSpPr>
        <xdr:cNvPr id="463" name="楕円 462"/>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36847</xdr:rowOff>
    </xdr:from>
    <xdr:ext cx="405111" cy="259045"/>
    <xdr:sp macro="" textlink="">
      <xdr:nvSpPr>
        <xdr:cNvPr id="464" name="【保健センター・保健所】&#10;有形固定資産減価償却率該当値テキスト"/>
        <xdr:cNvSpPr txBox="1"/>
      </xdr:nvSpPr>
      <xdr:spPr>
        <a:xfrm>
          <a:off x="16357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31115</xdr:rowOff>
    </xdr:from>
    <xdr:to>
      <xdr:col>81</xdr:col>
      <xdr:colOff>101600</xdr:colOff>
      <xdr:row>59</xdr:row>
      <xdr:rowOff>132715</xdr:rowOff>
    </xdr:to>
    <xdr:sp macro="" textlink="">
      <xdr:nvSpPr>
        <xdr:cNvPr id="465" name="楕円 464"/>
        <xdr:cNvSpPr/>
      </xdr:nvSpPr>
      <xdr:spPr>
        <a:xfrm>
          <a:off x="15430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64770</xdr:rowOff>
    </xdr:from>
    <xdr:to>
      <xdr:col>85</xdr:col>
      <xdr:colOff>127000</xdr:colOff>
      <xdr:row>59</xdr:row>
      <xdr:rowOff>81915</xdr:rowOff>
    </xdr:to>
    <xdr:cxnSp macro="">
      <xdr:nvCxnSpPr>
        <xdr:cNvPr id="466" name="直線コネクタ 465"/>
        <xdr:cNvCxnSpPr/>
      </xdr:nvCxnSpPr>
      <xdr:spPr>
        <a:xfrm flipV="1">
          <a:off x="15481300" y="101803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46355</xdr:rowOff>
    </xdr:from>
    <xdr:to>
      <xdr:col>76</xdr:col>
      <xdr:colOff>165100</xdr:colOff>
      <xdr:row>59</xdr:row>
      <xdr:rowOff>147955</xdr:rowOff>
    </xdr:to>
    <xdr:sp macro="" textlink="">
      <xdr:nvSpPr>
        <xdr:cNvPr id="467" name="楕円 466"/>
        <xdr:cNvSpPr/>
      </xdr:nvSpPr>
      <xdr:spPr>
        <a:xfrm>
          <a:off x="14541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81915</xdr:rowOff>
    </xdr:from>
    <xdr:to>
      <xdr:col>81</xdr:col>
      <xdr:colOff>50800</xdr:colOff>
      <xdr:row>59</xdr:row>
      <xdr:rowOff>97155</xdr:rowOff>
    </xdr:to>
    <xdr:cxnSp macro="">
      <xdr:nvCxnSpPr>
        <xdr:cNvPr id="468" name="直線コネクタ 467"/>
        <xdr:cNvCxnSpPr/>
      </xdr:nvCxnSpPr>
      <xdr:spPr>
        <a:xfrm flipV="1">
          <a:off x="14592300" y="101974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57167</xdr:rowOff>
    </xdr:from>
    <xdr:ext cx="405111" cy="259045"/>
    <xdr:sp macro="" textlink="">
      <xdr:nvSpPr>
        <xdr:cNvPr id="469" name="n_1aveValue【保健センター・保健所】&#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150512</xdr:rowOff>
    </xdr:from>
    <xdr:ext cx="405111" cy="259045"/>
    <xdr:sp macro="" textlink="">
      <xdr:nvSpPr>
        <xdr:cNvPr id="470"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149242</xdr:rowOff>
    </xdr:from>
    <xdr:ext cx="405111" cy="259045"/>
    <xdr:sp macro="" textlink="">
      <xdr:nvSpPr>
        <xdr:cNvPr id="471" name="n_1mainValue【保健センター・保健所】&#10;有形固定資産減価償却率"/>
        <xdr:cNvSpPr txBox="1"/>
      </xdr:nvSpPr>
      <xdr:spPr>
        <a:xfrm>
          <a:off x="152660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164482</xdr:rowOff>
    </xdr:from>
    <xdr:ext cx="405111" cy="259045"/>
    <xdr:sp macro="" textlink="">
      <xdr:nvSpPr>
        <xdr:cNvPr id="472" name="n_2mainValue【保健センター・保健所】&#10;有形固定資産減価償却率"/>
        <xdr:cNvSpPr txBox="1"/>
      </xdr:nvSpPr>
      <xdr:spPr>
        <a:xfrm>
          <a:off x="14389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496" name="直線コネクタ 495"/>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97"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98" name="直線コネクタ 497"/>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9"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00" name="直線コネクタ 499"/>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501"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02" name="フローチャート: 判断 501"/>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503" name="フローチャート: 判断 502"/>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162560</xdr:rowOff>
    </xdr:from>
    <xdr:to>
      <xdr:col>107</xdr:col>
      <xdr:colOff>101600</xdr:colOff>
      <xdr:row>61</xdr:row>
      <xdr:rowOff>92710</xdr:rowOff>
    </xdr:to>
    <xdr:sp macro="" textlink="">
      <xdr:nvSpPr>
        <xdr:cNvPr id="504" name="フローチャート: 判断 503"/>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113030</xdr:rowOff>
    </xdr:from>
    <xdr:to>
      <xdr:col>116</xdr:col>
      <xdr:colOff>114300</xdr:colOff>
      <xdr:row>59</xdr:row>
      <xdr:rowOff>43180</xdr:rowOff>
    </xdr:to>
    <xdr:sp macro="" textlink="">
      <xdr:nvSpPr>
        <xdr:cNvPr id="510" name="楕円 509"/>
        <xdr:cNvSpPr/>
      </xdr:nvSpPr>
      <xdr:spPr>
        <a:xfrm>
          <a:off x="22110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135907</xdr:rowOff>
    </xdr:from>
    <xdr:ext cx="469744" cy="259045"/>
    <xdr:sp macro="" textlink="">
      <xdr:nvSpPr>
        <xdr:cNvPr id="511" name="【保健センター・保健所】&#10;一人当たり面積該当値テキスト"/>
        <xdr:cNvSpPr txBox="1"/>
      </xdr:nvSpPr>
      <xdr:spPr>
        <a:xfrm>
          <a:off x="22199600"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128270</xdr:rowOff>
    </xdr:from>
    <xdr:to>
      <xdr:col>112</xdr:col>
      <xdr:colOff>38100</xdr:colOff>
      <xdr:row>59</xdr:row>
      <xdr:rowOff>58420</xdr:rowOff>
    </xdr:to>
    <xdr:sp macro="" textlink="">
      <xdr:nvSpPr>
        <xdr:cNvPr id="512" name="楕円 511"/>
        <xdr:cNvSpPr/>
      </xdr:nvSpPr>
      <xdr:spPr>
        <a:xfrm>
          <a:off x="21272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163830</xdr:rowOff>
    </xdr:from>
    <xdr:to>
      <xdr:col>116</xdr:col>
      <xdr:colOff>63500</xdr:colOff>
      <xdr:row>59</xdr:row>
      <xdr:rowOff>7620</xdr:rowOff>
    </xdr:to>
    <xdr:cxnSp macro="">
      <xdr:nvCxnSpPr>
        <xdr:cNvPr id="513" name="直線コネクタ 512"/>
        <xdr:cNvCxnSpPr/>
      </xdr:nvCxnSpPr>
      <xdr:spPr>
        <a:xfrm flipV="1">
          <a:off x="21323300" y="101079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151130</xdr:rowOff>
    </xdr:from>
    <xdr:to>
      <xdr:col>107</xdr:col>
      <xdr:colOff>101600</xdr:colOff>
      <xdr:row>59</xdr:row>
      <xdr:rowOff>81280</xdr:rowOff>
    </xdr:to>
    <xdr:sp macro="" textlink="">
      <xdr:nvSpPr>
        <xdr:cNvPr id="514" name="楕円 513"/>
        <xdr:cNvSpPr/>
      </xdr:nvSpPr>
      <xdr:spPr>
        <a:xfrm>
          <a:off x="20383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7620</xdr:rowOff>
    </xdr:from>
    <xdr:to>
      <xdr:col>111</xdr:col>
      <xdr:colOff>177800</xdr:colOff>
      <xdr:row>59</xdr:row>
      <xdr:rowOff>30480</xdr:rowOff>
    </xdr:to>
    <xdr:cxnSp macro="">
      <xdr:nvCxnSpPr>
        <xdr:cNvPr id="515" name="直線コネクタ 514"/>
        <xdr:cNvCxnSpPr/>
      </xdr:nvCxnSpPr>
      <xdr:spPr>
        <a:xfrm flipV="1">
          <a:off x="20434300" y="10123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140987</xdr:rowOff>
    </xdr:from>
    <xdr:ext cx="469744" cy="259045"/>
    <xdr:sp macro="" textlink="">
      <xdr:nvSpPr>
        <xdr:cNvPr id="516" name="n_1aveValue【保健センター・保健所】&#10;一人当たり面積"/>
        <xdr:cNvSpPr txBox="1"/>
      </xdr:nvSpPr>
      <xdr:spPr>
        <a:xfrm>
          <a:off x="21075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517"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74947</xdr:rowOff>
    </xdr:from>
    <xdr:ext cx="469744" cy="259045"/>
    <xdr:sp macro="" textlink="">
      <xdr:nvSpPr>
        <xdr:cNvPr id="518" name="n_1mainValue【保健センター・保健所】&#10;一人当たり面積"/>
        <xdr:cNvSpPr txBox="1"/>
      </xdr:nvSpPr>
      <xdr:spPr>
        <a:xfrm>
          <a:off x="21075727"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97807</xdr:rowOff>
    </xdr:from>
    <xdr:ext cx="469744" cy="259045"/>
    <xdr:sp macro="" textlink="">
      <xdr:nvSpPr>
        <xdr:cNvPr id="519" name="n_2mainValue【保健センター・保健所】&#10;一人当たり面積"/>
        <xdr:cNvSpPr txBox="1"/>
      </xdr:nvSpPr>
      <xdr:spPr>
        <a:xfrm>
          <a:off x="20199427" y="987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545" name="直線コネクタ 544"/>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46"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47" name="直線コネクタ 546"/>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48"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49" name="直線コネクタ 548"/>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550"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551" name="フローチャート: 判断 550"/>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552" name="フローチャート: 判断 551"/>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553" name="フローチャート: 判断 552"/>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3629</xdr:rowOff>
    </xdr:from>
    <xdr:to>
      <xdr:col>85</xdr:col>
      <xdr:colOff>177800</xdr:colOff>
      <xdr:row>80</xdr:row>
      <xdr:rowOff>105229</xdr:rowOff>
    </xdr:to>
    <xdr:sp macro="" textlink="">
      <xdr:nvSpPr>
        <xdr:cNvPr id="559" name="楕円 558"/>
        <xdr:cNvSpPr/>
      </xdr:nvSpPr>
      <xdr:spPr>
        <a:xfrm>
          <a:off x="16268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26506</xdr:rowOff>
    </xdr:from>
    <xdr:ext cx="405111" cy="259045"/>
    <xdr:sp macro="" textlink="">
      <xdr:nvSpPr>
        <xdr:cNvPr id="560" name="【消防施設】&#10;有形固定資産減価償却率該当値テキスト"/>
        <xdr:cNvSpPr txBox="1"/>
      </xdr:nvSpPr>
      <xdr:spPr>
        <a:xfrm>
          <a:off x="163576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34652</xdr:rowOff>
    </xdr:from>
    <xdr:to>
      <xdr:col>81</xdr:col>
      <xdr:colOff>101600</xdr:colOff>
      <xdr:row>80</xdr:row>
      <xdr:rowOff>136252</xdr:rowOff>
    </xdr:to>
    <xdr:sp macro="" textlink="">
      <xdr:nvSpPr>
        <xdr:cNvPr id="561" name="楕円 560"/>
        <xdr:cNvSpPr/>
      </xdr:nvSpPr>
      <xdr:spPr>
        <a:xfrm>
          <a:off x="15430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54429</xdr:rowOff>
    </xdr:from>
    <xdr:to>
      <xdr:col>85</xdr:col>
      <xdr:colOff>127000</xdr:colOff>
      <xdr:row>80</xdr:row>
      <xdr:rowOff>85452</xdr:rowOff>
    </xdr:to>
    <xdr:cxnSp macro="">
      <xdr:nvCxnSpPr>
        <xdr:cNvPr id="562" name="直線コネクタ 561"/>
        <xdr:cNvCxnSpPr/>
      </xdr:nvCxnSpPr>
      <xdr:spPr>
        <a:xfrm flipV="1">
          <a:off x="15481300" y="13770429"/>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50981</xdr:rowOff>
    </xdr:from>
    <xdr:to>
      <xdr:col>76</xdr:col>
      <xdr:colOff>165100</xdr:colOff>
      <xdr:row>80</xdr:row>
      <xdr:rowOff>152581</xdr:rowOff>
    </xdr:to>
    <xdr:sp macro="" textlink="">
      <xdr:nvSpPr>
        <xdr:cNvPr id="563" name="楕円 562"/>
        <xdr:cNvSpPr/>
      </xdr:nvSpPr>
      <xdr:spPr>
        <a:xfrm>
          <a:off x="14541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85452</xdr:rowOff>
    </xdr:from>
    <xdr:to>
      <xdr:col>81</xdr:col>
      <xdr:colOff>50800</xdr:colOff>
      <xdr:row>80</xdr:row>
      <xdr:rowOff>101781</xdr:rowOff>
    </xdr:to>
    <xdr:cxnSp macro="">
      <xdr:nvCxnSpPr>
        <xdr:cNvPr id="564" name="直線コネクタ 563"/>
        <xdr:cNvCxnSpPr/>
      </xdr:nvCxnSpPr>
      <xdr:spPr>
        <a:xfrm flipV="1">
          <a:off x="14592300" y="1380145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138809</xdr:rowOff>
    </xdr:from>
    <xdr:ext cx="405111" cy="259045"/>
    <xdr:sp macro="" textlink="">
      <xdr:nvSpPr>
        <xdr:cNvPr id="565"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xdr:rowOff>
    </xdr:from>
    <xdr:ext cx="405111" cy="259045"/>
    <xdr:sp macro="" textlink="">
      <xdr:nvSpPr>
        <xdr:cNvPr id="566" name="n_2aveValue【消防施設】&#10;有形固定資産減価償却率"/>
        <xdr:cNvSpPr txBox="1"/>
      </xdr:nvSpPr>
      <xdr:spPr>
        <a:xfrm>
          <a:off x="14389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152779</xdr:rowOff>
    </xdr:from>
    <xdr:ext cx="405111" cy="259045"/>
    <xdr:sp macro="" textlink="">
      <xdr:nvSpPr>
        <xdr:cNvPr id="567" name="n_1mainValue【消防施設】&#10;有形固定資産減価償却率"/>
        <xdr:cNvSpPr txBox="1"/>
      </xdr:nvSpPr>
      <xdr:spPr>
        <a:xfrm>
          <a:off x="152660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169108</xdr:rowOff>
    </xdr:from>
    <xdr:ext cx="405111" cy="259045"/>
    <xdr:sp macro="" textlink="">
      <xdr:nvSpPr>
        <xdr:cNvPr id="568" name="n_2mainValue【消防施設】&#10;有形固定資産減価償却率"/>
        <xdr:cNvSpPr txBox="1"/>
      </xdr:nvSpPr>
      <xdr:spPr>
        <a:xfrm>
          <a:off x="14389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9" name="直線コネクタ 5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0" name="テキスト ボックス 5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1" name="直線コネクタ 5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2" name="テキスト ボックス 5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3" name="直線コネクタ 5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4" name="テキスト ボックス 5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5" name="直線コネクタ 5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6" name="テキスト ボックス 5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7" name="直線コネクタ 5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8" name="テキスト ボックス 5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9" name="直線コネクタ 5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0" name="テキスト ボックス 5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594" name="直線コネクタ 593"/>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595"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596" name="直線コネクタ 595"/>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597"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598" name="直線コネクタ 597"/>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599"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600" name="フローチャート: 判断 599"/>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01" name="フローチャート: 判断 60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49349</xdr:rowOff>
    </xdr:from>
    <xdr:to>
      <xdr:col>107</xdr:col>
      <xdr:colOff>101600</xdr:colOff>
      <xdr:row>84</xdr:row>
      <xdr:rowOff>150949</xdr:rowOff>
    </xdr:to>
    <xdr:sp macro="" textlink="">
      <xdr:nvSpPr>
        <xdr:cNvPr id="602" name="フローチャート: 判断 601"/>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121194</xdr:rowOff>
    </xdr:from>
    <xdr:to>
      <xdr:col>116</xdr:col>
      <xdr:colOff>114300</xdr:colOff>
      <xdr:row>81</xdr:row>
      <xdr:rowOff>51344</xdr:rowOff>
    </xdr:to>
    <xdr:sp macro="" textlink="">
      <xdr:nvSpPr>
        <xdr:cNvPr id="608" name="楕円 607"/>
        <xdr:cNvSpPr/>
      </xdr:nvSpPr>
      <xdr:spPr>
        <a:xfrm>
          <a:off x="22110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144071</xdr:rowOff>
    </xdr:from>
    <xdr:ext cx="469744" cy="259045"/>
    <xdr:sp macro="" textlink="">
      <xdr:nvSpPr>
        <xdr:cNvPr id="609" name="【消防施設】&#10;一人当たり面積該当値テキスト"/>
        <xdr:cNvSpPr txBox="1"/>
      </xdr:nvSpPr>
      <xdr:spPr>
        <a:xfrm>
          <a:off x="22199600" y="1368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137523</xdr:rowOff>
    </xdr:from>
    <xdr:to>
      <xdr:col>112</xdr:col>
      <xdr:colOff>38100</xdr:colOff>
      <xdr:row>81</xdr:row>
      <xdr:rowOff>67673</xdr:rowOff>
    </xdr:to>
    <xdr:sp macro="" textlink="">
      <xdr:nvSpPr>
        <xdr:cNvPr id="610" name="楕円 609"/>
        <xdr:cNvSpPr/>
      </xdr:nvSpPr>
      <xdr:spPr>
        <a:xfrm>
          <a:off x="21272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544</xdr:rowOff>
    </xdr:from>
    <xdr:to>
      <xdr:col>116</xdr:col>
      <xdr:colOff>63500</xdr:colOff>
      <xdr:row>81</xdr:row>
      <xdr:rowOff>16873</xdr:rowOff>
    </xdr:to>
    <xdr:cxnSp macro="">
      <xdr:nvCxnSpPr>
        <xdr:cNvPr id="611" name="直線コネクタ 610"/>
        <xdr:cNvCxnSpPr/>
      </xdr:nvCxnSpPr>
      <xdr:spPr>
        <a:xfrm flipV="1">
          <a:off x="21323300" y="138879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86905</xdr:rowOff>
    </xdr:from>
    <xdr:to>
      <xdr:col>107</xdr:col>
      <xdr:colOff>101600</xdr:colOff>
      <xdr:row>82</xdr:row>
      <xdr:rowOff>17055</xdr:rowOff>
    </xdr:to>
    <xdr:sp macro="" textlink="">
      <xdr:nvSpPr>
        <xdr:cNvPr id="612" name="楕円 611"/>
        <xdr:cNvSpPr/>
      </xdr:nvSpPr>
      <xdr:spPr>
        <a:xfrm>
          <a:off x="20383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16873</xdr:rowOff>
    </xdr:from>
    <xdr:to>
      <xdr:col>111</xdr:col>
      <xdr:colOff>177800</xdr:colOff>
      <xdr:row>81</xdr:row>
      <xdr:rowOff>137705</xdr:rowOff>
    </xdr:to>
    <xdr:cxnSp macro="">
      <xdr:nvCxnSpPr>
        <xdr:cNvPr id="613" name="直線コネクタ 612"/>
        <xdr:cNvCxnSpPr/>
      </xdr:nvCxnSpPr>
      <xdr:spPr>
        <a:xfrm flipV="1">
          <a:off x="20434300" y="13904323"/>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14"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142076</xdr:rowOff>
    </xdr:from>
    <xdr:ext cx="469744" cy="259045"/>
    <xdr:sp macro="" textlink="">
      <xdr:nvSpPr>
        <xdr:cNvPr id="615" name="n_2aveValue【消防施設】&#10;一人当たり面積"/>
        <xdr:cNvSpPr txBox="1"/>
      </xdr:nvSpPr>
      <xdr:spPr>
        <a:xfrm>
          <a:off x="20199427" y="145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84200</xdr:rowOff>
    </xdr:from>
    <xdr:ext cx="469744" cy="259045"/>
    <xdr:sp macro="" textlink="">
      <xdr:nvSpPr>
        <xdr:cNvPr id="616" name="n_1mainValue【消防施設】&#10;一人当たり面積"/>
        <xdr:cNvSpPr txBox="1"/>
      </xdr:nvSpPr>
      <xdr:spPr>
        <a:xfrm>
          <a:off x="21075727" y="1362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33582</xdr:rowOff>
    </xdr:from>
    <xdr:ext cx="469744" cy="259045"/>
    <xdr:sp macro="" textlink="">
      <xdr:nvSpPr>
        <xdr:cNvPr id="617" name="n_2mainValue【消防施設】&#10;一人当たり面積"/>
        <xdr:cNvSpPr txBox="1"/>
      </xdr:nvSpPr>
      <xdr:spPr>
        <a:xfrm>
          <a:off x="20199427" y="1374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8" name="直線コネクタ 6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9" name="テキスト ボックス 6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0" name="直線コネクタ 6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1" name="テキスト ボックス 6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2" name="直線コネクタ 6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3" name="テキスト ボックス 6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4" name="直線コネクタ 6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5" name="テキスト ボックス 6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6" name="直線コネクタ 6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7" name="テキスト ボックス 6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8" name="直線コネクタ 6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9" name="テキスト ボックス 6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643" name="直線コネクタ 642"/>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44"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45" name="直線コネクタ 644"/>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646"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647" name="直線コネクタ 646"/>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648"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649" name="フローチャート: 判断 648"/>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50" name="フローチャート: 判断 649"/>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651" name="フローチャート: 判断 650"/>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657" name="楕円 656"/>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139716</xdr:rowOff>
    </xdr:from>
    <xdr:ext cx="405111" cy="259045"/>
    <xdr:sp macro="" textlink="">
      <xdr:nvSpPr>
        <xdr:cNvPr id="658" name="【庁舎】&#10;有形固定資産減価償却率該当値テキスト"/>
        <xdr:cNvSpPr txBox="1"/>
      </xdr:nvSpPr>
      <xdr:spPr>
        <a:xfrm>
          <a:off x="16357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154395</xdr:rowOff>
    </xdr:from>
    <xdr:to>
      <xdr:col>81</xdr:col>
      <xdr:colOff>101600</xdr:colOff>
      <xdr:row>103</xdr:row>
      <xdr:rowOff>84545</xdr:rowOff>
    </xdr:to>
    <xdr:sp macro="" textlink="">
      <xdr:nvSpPr>
        <xdr:cNvPr id="659" name="楕円 658"/>
        <xdr:cNvSpPr/>
      </xdr:nvSpPr>
      <xdr:spPr>
        <a:xfrm>
          <a:off x="15430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167639</xdr:rowOff>
    </xdr:from>
    <xdr:to>
      <xdr:col>85</xdr:col>
      <xdr:colOff>127000</xdr:colOff>
      <xdr:row>103</xdr:row>
      <xdr:rowOff>33745</xdr:rowOff>
    </xdr:to>
    <xdr:cxnSp macro="">
      <xdr:nvCxnSpPr>
        <xdr:cNvPr id="660" name="直線コネクタ 659"/>
        <xdr:cNvCxnSpPr/>
      </xdr:nvCxnSpPr>
      <xdr:spPr>
        <a:xfrm flipV="1">
          <a:off x="15481300" y="1765553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61" name="楕円 660"/>
        <xdr:cNvSpPr/>
      </xdr:nvSpPr>
      <xdr:spPr>
        <a:xfrm>
          <a:off x="14541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33745</xdr:rowOff>
    </xdr:from>
    <xdr:to>
      <xdr:col>81</xdr:col>
      <xdr:colOff>50800</xdr:colOff>
      <xdr:row>103</xdr:row>
      <xdr:rowOff>69669</xdr:rowOff>
    </xdr:to>
    <xdr:cxnSp macro="">
      <xdr:nvCxnSpPr>
        <xdr:cNvPr id="662" name="直線コネクタ 661"/>
        <xdr:cNvCxnSpPr/>
      </xdr:nvCxnSpPr>
      <xdr:spPr>
        <a:xfrm flipV="1">
          <a:off x="14592300" y="176930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663"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664"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101072</xdr:rowOff>
    </xdr:from>
    <xdr:ext cx="405111" cy="259045"/>
    <xdr:sp macro="" textlink="">
      <xdr:nvSpPr>
        <xdr:cNvPr id="665" name="n_1mainValue【庁舎】&#10;有形固定資産減価償却率"/>
        <xdr:cNvSpPr txBox="1"/>
      </xdr:nvSpPr>
      <xdr:spPr>
        <a:xfrm>
          <a:off x="152660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666" name="n_2main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692" name="直線コネクタ 691"/>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693"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694" name="直線コネクタ 693"/>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695"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696" name="直線コネクタ 695"/>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97"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98" name="フローチャート: 判断 697"/>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699" name="フローチャート: 判断 698"/>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700" name="フローチャート: 判断 699"/>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109220</xdr:rowOff>
    </xdr:from>
    <xdr:to>
      <xdr:col>116</xdr:col>
      <xdr:colOff>114300</xdr:colOff>
      <xdr:row>105</xdr:row>
      <xdr:rowOff>39370</xdr:rowOff>
    </xdr:to>
    <xdr:sp macro="" textlink="">
      <xdr:nvSpPr>
        <xdr:cNvPr id="706" name="楕円 705"/>
        <xdr:cNvSpPr/>
      </xdr:nvSpPr>
      <xdr:spPr>
        <a:xfrm>
          <a:off x="22110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132097</xdr:rowOff>
    </xdr:from>
    <xdr:ext cx="469744" cy="259045"/>
    <xdr:sp macro="" textlink="">
      <xdr:nvSpPr>
        <xdr:cNvPr id="707" name="【庁舎】&#10;一人当たり面積該当値テキスト"/>
        <xdr:cNvSpPr txBox="1"/>
      </xdr:nvSpPr>
      <xdr:spPr>
        <a:xfrm>
          <a:off x="22199600"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120106</xdr:rowOff>
    </xdr:from>
    <xdr:to>
      <xdr:col>112</xdr:col>
      <xdr:colOff>38100</xdr:colOff>
      <xdr:row>105</xdr:row>
      <xdr:rowOff>50256</xdr:rowOff>
    </xdr:to>
    <xdr:sp macro="" textlink="">
      <xdr:nvSpPr>
        <xdr:cNvPr id="708" name="楕円 707"/>
        <xdr:cNvSpPr/>
      </xdr:nvSpPr>
      <xdr:spPr>
        <a:xfrm>
          <a:off x="21272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160020</xdr:rowOff>
    </xdr:from>
    <xdr:to>
      <xdr:col>116</xdr:col>
      <xdr:colOff>63500</xdr:colOff>
      <xdr:row>104</xdr:row>
      <xdr:rowOff>170906</xdr:rowOff>
    </xdr:to>
    <xdr:cxnSp macro="">
      <xdr:nvCxnSpPr>
        <xdr:cNvPr id="709" name="直線コネクタ 708"/>
        <xdr:cNvCxnSpPr/>
      </xdr:nvCxnSpPr>
      <xdr:spPr>
        <a:xfrm flipV="1">
          <a:off x="21323300" y="1799082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135345</xdr:rowOff>
    </xdr:from>
    <xdr:to>
      <xdr:col>107</xdr:col>
      <xdr:colOff>101600</xdr:colOff>
      <xdr:row>105</xdr:row>
      <xdr:rowOff>65495</xdr:rowOff>
    </xdr:to>
    <xdr:sp macro="" textlink="">
      <xdr:nvSpPr>
        <xdr:cNvPr id="710" name="楕円 709"/>
        <xdr:cNvSpPr/>
      </xdr:nvSpPr>
      <xdr:spPr>
        <a:xfrm>
          <a:off x="20383500" y="179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170906</xdr:rowOff>
    </xdr:from>
    <xdr:to>
      <xdr:col>111</xdr:col>
      <xdr:colOff>177800</xdr:colOff>
      <xdr:row>105</xdr:row>
      <xdr:rowOff>14695</xdr:rowOff>
    </xdr:to>
    <xdr:cxnSp macro="">
      <xdr:nvCxnSpPr>
        <xdr:cNvPr id="711" name="直線コネクタ 710"/>
        <xdr:cNvCxnSpPr/>
      </xdr:nvCxnSpPr>
      <xdr:spPr>
        <a:xfrm flipV="1">
          <a:off x="20434300" y="1800170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162758</xdr:rowOff>
    </xdr:from>
    <xdr:ext cx="469744" cy="259045"/>
    <xdr:sp macro="" textlink="">
      <xdr:nvSpPr>
        <xdr:cNvPr id="712" name="n_1aveValue【庁舎】&#10;一人当たり面積"/>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713" name="n_2aveValue【庁舎】&#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66783</xdr:rowOff>
    </xdr:from>
    <xdr:ext cx="469744" cy="259045"/>
    <xdr:sp macro="" textlink="">
      <xdr:nvSpPr>
        <xdr:cNvPr id="714" name="n_1mainValue【庁舎】&#10;一人当たり面積"/>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82022</xdr:rowOff>
    </xdr:from>
    <xdr:ext cx="469744" cy="259045"/>
    <xdr:sp macro="" textlink="">
      <xdr:nvSpPr>
        <xdr:cNvPr id="715" name="n_2mainValue【庁舎】&#10;一人当たり面積"/>
        <xdr:cNvSpPr txBox="1"/>
      </xdr:nvSpPr>
      <xdr:spPr>
        <a:xfrm>
          <a:off x="20199427" y="177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図書館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町内に</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か所だけだが、バブル期（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1992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年）に建設されたため、比較的大規模な施設である。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一般廃棄物処理施設</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観光地の特性上、住民数に対して規模の大きな施設を保有する必要がある。近隣市町（河津町）と共同で運営、管理を行っており、今後、大規模改修を予定している。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保健センター・保健所</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建物自体は、図書館とほぼ同様の状況（建設は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1995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年）だが、高額な設備（空調、電気）等があり、減価償却率は高くなっている。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町内に</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か所（アスド会館）のみであり、減価償却率が高く、一人あたりの面積も広いが、Ｈ３０年度に売却を行った。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今後、市民会館以外の施設についても、集約化、効率化計画を検討する。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12,518
12,404
77.81
5,222,127
5,001,710
220,417
3,522,925
5,150,570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全国的には景気が上向いているようだが、当町においては、基幹産業である観光業の不振及び人口減少が続いており、歳入は減小傾向にあり、財政力指数も年度ごとに</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ずつ低下している。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や公共施設の老朽化に対応すべく、歳出増加が見込まれるため、産業振興、移住・定住対策を推進し、歳入確保に努めつつ、一部業務の民間委託等により、歳出の削減に取り組むことで、指数向上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81945</xdr:rowOff>
    </xdr:from>
    <xdr:to>
      <xdr:col>23</xdr:col>
      <xdr:colOff>133350</xdr:colOff>
      <xdr:row>41</xdr:row>
      <xdr:rowOff>93435</xdr:rowOff>
    </xdr:to>
    <xdr:cxnSp macro="">
      <xdr:nvCxnSpPr>
        <xdr:cNvPr id="70" name="直線コネクタ 69"/>
        <xdr:cNvCxnSpPr/>
      </xdr:nvCxnSpPr>
      <xdr:spPr>
        <a:xfrm>
          <a:off x="4114800" y="71113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70455</xdr:rowOff>
    </xdr:from>
    <xdr:to>
      <xdr:col>19</xdr:col>
      <xdr:colOff>133350</xdr:colOff>
      <xdr:row>41</xdr:row>
      <xdr:rowOff>81945</xdr:rowOff>
    </xdr:to>
    <xdr:cxnSp macro="">
      <xdr:nvCxnSpPr>
        <xdr:cNvPr id="73" name="直線コネクタ 72"/>
        <xdr:cNvCxnSpPr/>
      </xdr:nvCxnSpPr>
      <xdr:spPr>
        <a:xfrm>
          <a:off x="3225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70455</xdr:rowOff>
    </xdr:to>
    <xdr:cxnSp macro="">
      <xdr:nvCxnSpPr>
        <xdr:cNvPr id="76" name="直線コネクタ 75"/>
        <xdr:cNvCxnSpPr/>
      </xdr:nvCxnSpPr>
      <xdr:spPr>
        <a:xfrm>
          <a:off x="2336800" y="70884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47474</xdr:rowOff>
    </xdr:from>
    <xdr:to>
      <xdr:col>11</xdr:col>
      <xdr:colOff>31750</xdr:colOff>
      <xdr:row>41</xdr:row>
      <xdr:rowOff>58965</xdr:rowOff>
    </xdr:to>
    <xdr:cxnSp macro="">
      <xdr:nvCxnSpPr>
        <xdr:cNvPr id="79" name="直線コネクタ 78"/>
        <xdr:cNvCxnSpPr/>
      </xdr:nvCxnSpPr>
      <xdr:spPr>
        <a:xfrm>
          <a:off x="1447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31145</xdr:rowOff>
    </xdr:from>
    <xdr:to>
      <xdr:col>19</xdr:col>
      <xdr:colOff>184150</xdr:colOff>
      <xdr:row>41</xdr:row>
      <xdr:rowOff>132745</xdr:rowOff>
    </xdr:to>
    <xdr:sp macro="" textlink="">
      <xdr:nvSpPr>
        <xdr:cNvPr id="91" name="楕円 90"/>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142922</xdr:rowOff>
    </xdr:from>
    <xdr:ext cx="736600" cy="259045"/>
    <xdr:sp macro="" textlink="">
      <xdr:nvSpPr>
        <xdr:cNvPr id="92" name="テキスト ボックス 91"/>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19655</xdr:rowOff>
    </xdr:from>
    <xdr:to>
      <xdr:col>15</xdr:col>
      <xdr:colOff>133350</xdr:colOff>
      <xdr:row>41</xdr:row>
      <xdr:rowOff>121255</xdr:rowOff>
    </xdr:to>
    <xdr:sp macro="" textlink="">
      <xdr:nvSpPr>
        <xdr:cNvPr id="93" name="楕円 92"/>
        <xdr:cNvSpPr/>
      </xdr:nvSpPr>
      <xdr:spPr>
        <a:xfrm>
          <a:off x="3175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131432</xdr:rowOff>
    </xdr:from>
    <xdr:ext cx="762000" cy="259045"/>
    <xdr:sp macro="" textlink="">
      <xdr:nvSpPr>
        <xdr:cNvPr id="94" name="テキスト ボックス 93"/>
        <xdr:cNvSpPr txBox="1"/>
      </xdr:nvSpPr>
      <xdr:spPr>
        <a:xfrm>
          <a:off x="2844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5" name="楕円 94"/>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6" name="テキスト ボックス 95"/>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168124</xdr:rowOff>
    </xdr:from>
    <xdr:to>
      <xdr:col>7</xdr:col>
      <xdr:colOff>31750</xdr:colOff>
      <xdr:row>41</xdr:row>
      <xdr:rowOff>98274</xdr:rowOff>
    </xdr:to>
    <xdr:sp macro="" textlink="">
      <xdr:nvSpPr>
        <xdr:cNvPr id="97" name="楕円 96"/>
        <xdr:cNvSpPr/>
      </xdr:nvSpPr>
      <xdr:spPr>
        <a:xfrm>
          <a:off x="1397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108451</xdr:rowOff>
    </xdr:from>
    <xdr:ext cx="762000" cy="259045"/>
    <xdr:sp macro="" textlink="">
      <xdr:nvSpPr>
        <xdr:cNvPr id="98" name="テキスト ボックス 97"/>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人口減少、地価の下落、入湯客減少等により、税収が前年度に比べ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％減少したことに加え、人件費が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％増加したことにより、経常収支比率は一気に悪化した。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収納率向上による財源確保は当然ながら、公共施設総合管理計画に基づき、施設の適正配置を図ることで、経常経費の抑制に努める。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94996</xdr:rowOff>
    </xdr:to>
    <xdr:cxnSp macro="">
      <xdr:nvCxnSpPr>
        <xdr:cNvPr id="131" name="直線コネクタ 130"/>
        <xdr:cNvCxnSpPr/>
      </xdr:nvCxnSpPr>
      <xdr:spPr>
        <a:xfrm>
          <a:off x="4114800" y="1077087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62</xdr:row>
      <xdr:rowOff>155448</xdr:rowOff>
    </xdr:to>
    <xdr:cxnSp macro="">
      <xdr:nvCxnSpPr>
        <xdr:cNvPr id="134" name="直線コネクタ 133"/>
        <xdr:cNvCxnSpPr/>
      </xdr:nvCxnSpPr>
      <xdr:spPr>
        <a:xfrm flipV="1">
          <a:off x="3225800" y="107708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62</xdr:row>
      <xdr:rowOff>160274</xdr:rowOff>
    </xdr:to>
    <xdr:cxnSp macro="">
      <xdr:nvCxnSpPr>
        <xdr:cNvPr id="137" name="直線コネクタ 136"/>
        <xdr:cNvCxnSpPr/>
      </xdr:nvCxnSpPr>
      <xdr:spPr>
        <a:xfrm flipV="1">
          <a:off x="2336800" y="107853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39" name="テキスト ボックス 138"/>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62</xdr:row>
      <xdr:rowOff>160274</xdr:rowOff>
    </xdr:to>
    <xdr:cxnSp macro="">
      <xdr:nvCxnSpPr>
        <xdr:cNvPr id="140" name="直線コネクタ 139"/>
        <xdr:cNvCxnSpPr/>
      </xdr:nvCxnSpPr>
      <xdr:spPr>
        <a:xfrm>
          <a:off x="1447800" y="1077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50" name="楕円 149"/>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60723</xdr:rowOff>
    </xdr:from>
    <xdr:ext cx="762000" cy="259045"/>
    <xdr:sp macro="" textlink="">
      <xdr:nvSpPr>
        <xdr:cNvPr id="151" name="財政構造の弾力性該当値テキスト"/>
        <xdr:cNvSpPr txBox="1"/>
      </xdr:nvSpPr>
      <xdr:spPr>
        <a:xfrm>
          <a:off x="50419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2" name="楕円 151"/>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3" name="テキスト ボックス 152"/>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54" name="楕円 153"/>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44975</xdr:rowOff>
    </xdr:from>
    <xdr:ext cx="762000" cy="259045"/>
    <xdr:sp macro="" textlink="">
      <xdr:nvSpPr>
        <xdr:cNvPr id="155" name="テキスト ボックス 154"/>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6" name="楕円 155"/>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49801</xdr:rowOff>
    </xdr:from>
    <xdr:ext cx="762000" cy="259045"/>
    <xdr:sp macro="" textlink="">
      <xdr:nvSpPr>
        <xdr:cNvPr id="157" name="テキスト ボックス 156"/>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8" name="楕円 157"/>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59" name="テキスト ボックス 158"/>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今年度、地域おこし協力隊の増員及び共済納付金、追加費用の増により、人件費が増加した。また、人口減少が続いているため、１人当たりの金額に直すと影響はより大きくなる。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今後も住民サービス水準とのバランスを考慮しつつ、職員数の適正管理に努める。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28884</xdr:rowOff>
    </xdr:from>
    <xdr:to>
      <xdr:col>23</xdr:col>
      <xdr:colOff>133350</xdr:colOff>
      <xdr:row>81</xdr:row>
      <xdr:rowOff>57421</xdr:rowOff>
    </xdr:to>
    <xdr:cxnSp macro="">
      <xdr:nvCxnSpPr>
        <xdr:cNvPr id="194" name="直線コネクタ 193"/>
        <xdr:cNvCxnSpPr/>
      </xdr:nvCxnSpPr>
      <xdr:spPr>
        <a:xfrm>
          <a:off x="4114800" y="13916334"/>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28884</xdr:rowOff>
    </xdr:from>
    <xdr:to>
      <xdr:col>19</xdr:col>
      <xdr:colOff>133350</xdr:colOff>
      <xdr:row>81</xdr:row>
      <xdr:rowOff>105412</xdr:rowOff>
    </xdr:to>
    <xdr:cxnSp macro="">
      <xdr:nvCxnSpPr>
        <xdr:cNvPr id="197" name="直線コネクタ 196"/>
        <xdr:cNvCxnSpPr/>
      </xdr:nvCxnSpPr>
      <xdr:spPr>
        <a:xfrm flipV="1">
          <a:off x="3225800" y="13916334"/>
          <a:ext cx="889000" cy="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92104</xdr:rowOff>
    </xdr:from>
    <xdr:to>
      <xdr:col>15</xdr:col>
      <xdr:colOff>82550</xdr:colOff>
      <xdr:row>81</xdr:row>
      <xdr:rowOff>105412</xdr:rowOff>
    </xdr:to>
    <xdr:cxnSp macro="">
      <xdr:nvCxnSpPr>
        <xdr:cNvPr id="200" name="直線コネクタ 199"/>
        <xdr:cNvCxnSpPr/>
      </xdr:nvCxnSpPr>
      <xdr:spPr>
        <a:xfrm>
          <a:off x="2336800" y="13979554"/>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92104</xdr:rowOff>
    </xdr:from>
    <xdr:to>
      <xdr:col>11</xdr:col>
      <xdr:colOff>31750</xdr:colOff>
      <xdr:row>81</xdr:row>
      <xdr:rowOff>114847</xdr:rowOff>
    </xdr:to>
    <xdr:cxnSp macro="">
      <xdr:nvCxnSpPr>
        <xdr:cNvPr id="203" name="直線コネクタ 202"/>
        <xdr:cNvCxnSpPr/>
      </xdr:nvCxnSpPr>
      <xdr:spPr>
        <a:xfrm flipV="1">
          <a:off x="1447800" y="13979554"/>
          <a:ext cx="889000" cy="2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6621</xdr:rowOff>
    </xdr:from>
    <xdr:to>
      <xdr:col>23</xdr:col>
      <xdr:colOff>184150</xdr:colOff>
      <xdr:row>81</xdr:row>
      <xdr:rowOff>108221</xdr:rowOff>
    </xdr:to>
    <xdr:sp macro="" textlink="">
      <xdr:nvSpPr>
        <xdr:cNvPr id="213" name="楕円 212"/>
        <xdr:cNvSpPr/>
      </xdr:nvSpPr>
      <xdr:spPr>
        <a:xfrm>
          <a:off x="4902200" y="138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23148</xdr:rowOff>
    </xdr:from>
    <xdr:ext cx="762000" cy="259045"/>
    <xdr:sp macro="" textlink="">
      <xdr:nvSpPr>
        <xdr:cNvPr id="214" name="人件費・物件費等の状況該当値テキスト"/>
        <xdr:cNvSpPr txBox="1"/>
      </xdr:nvSpPr>
      <xdr:spPr>
        <a:xfrm>
          <a:off x="5041900" y="1373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149534</xdr:rowOff>
    </xdr:from>
    <xdr:to>
      <xdr:col>19</xdr:col>
      <xdr:colOff>184150</xdr:colOff>
      <xdr:row>81</xdr:row>
      <xdr:rowOff>79684</xdr:rowOff>
    </xdr:to>
    <xdr:sp macro="" textlink="">
      <xdr:nvSpPr>
        <xdr:cNvPr id="215" name="楕円 214"/>
        <xdr:cNvSpPr/>
      </xdr:nvSpPr>
      <xdr:spPr>
        <a:xfrm>
          <a:off x="4064000" y="138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89861</xdr:rowOff>
    </xdr:from>
    <xdr:ext cx="736600" cy="259045"/>
    <xdr:sp macro="" textlink="">
      <xdr:nvSpPr>
        <xdr:cNvPr id="216" name="テキスト ボックス 215"/>
        <xdr:cNvSpPr txBox="1"/>
      </xdr:nvSpPr>
      <xdr:spPr>
        <a:xfrm>
          <a:off x="3733800" y="13634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54612</xdr:rowOff>
    </xdr:from>
    <xdr:to>
      <xdr:col>15</xdr:col>
      <xdr:colOff>133350</xdr:colOff>
      <xdr:row>81</xdr:row>
      <xdr:rowOff>156212</xdr:rowOff>
    </xdr:to>
    <xdr:sp macro="" textlink="">
      <xdr:nvSpPr>
        <xdr:cNvPr id="217" name="楕円 216"/>
        <xdr:cNvSpPr/>
      </xdr:nvSpPr>
      <xdr:spPr>
        <a:xfrm>
          <a:off x="3175000" y="139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166389</xdr:rowOff>
    </xdr:from>
    <xdr:ext cx="762000" cy="259045"/>
    <xdr:sp macro="" textlink="">
      <xdr:nvSpPr>
        <xdr:cNvPr id="218" name="テキスト ボックス 217"/>
        <xdr:cNvSpPr txBox="1"/>
      </xdr:nvSpPr>
      <xdr:spPr>
        <a:xfrm>
          <a:off x="2844800" y="137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41304</xdr:rowOff>
    </xdr:from>
    <xdr:to>
      <xdr:col>11</xdr:col>
      <xdr:colOff>82550</xdr:colOff>
      <xdr:row>81</xdr:row>
      <xdr:rowOff>142904</xdr:rowOff>
    </xdr:to>
    <xdr:sp macro="" textlink="">
      <xdr:nvSpPr>
        <xdr:cNvPr id="219" name="楕円 218"/>
        <xdr:cNvSpPr/>
      </xdr:nvSpPr>
      <xdr:spPr>
        <a:xfrm>
          <a:off x="2286000" y="139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153081</xdr:rowOff>
    </xdr:from>
    <xdr:ext cx="762000" cy="259045"/>
    <xdr:sp macro="" textlink="">
      <xdr:nvSpPr>
        <xdr:cNvPr id="220" name="テキスト ボックス 219"/>
        <xdr:cNvSpPr txBox="1"/>
      </xdr:nvSpPr>
      <xdr:spPr>
        <a:xfrm>
          <a:off x="1955800" y="1369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64047</xdr:rowOff>
    </xdr:from>
    <xdr:to>
      <xdr:col>7</xdr:col>
      <xdr:colOff>31750</xdr:colOff>
      <xdr:row>81</xdr:row>
      <xdr:rowOff>165647</xdr:rowOff>
    </xdr:to>
    <xdr:sp macro="" textlink="">
      <xdr:nvSpPr>
        <xdr:cNvPr id="221" name="楕円 220"/>
        <xdr:cNvSpPr/>
      </xdr:nvSpPr>
      <xdr:spPr>
        <a:xfrm>
          <a:off x="1397000" y="139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4374</xdr:rowOff>
    </xdr:from>
    <xdr:ext cx="762000" cy="259045"/>
    <xdr:sp macro="" textlink="">
      <xdr:nvSpPr>
        <xdr:cNvPr id="222" name="テキスト ボックス 221"/>
        <xdr:cNvSpPr txBox="1"/>
      </xdr:nvSpPr>
      <xdr:spPr>
        <a:xfrm>
          <a:off x="1066800" y="1372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定員管理適正化計画に従い、新規職員採用人数を抑え、職員数の削減を図った結果、類似団体平均を下回っている。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特に、大学卒のラスパイレス指数が低く、係長以上に昇格する年齢層が他団体と比べて高いことが、指数が低い要因である。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8" name="直線コネクタ 257"/>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77712</xdr:rowOff>
    </xdr:to>
    <xdr:cxnSp macro="">
      <xdr:nvCxnSpPr>
        <xdr:cNvPr id="261" name="直線コネクタ 260"/>
        <xdr:cNvCxnSpPr/>
      </xdr:nvCxnSpPr>
      <xdr:spPr>
        <a:xfrm flipV="1">
          <a:off x="15290800" y="145705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145748</xdr:rowOff>
    </xdr:from>
    <xdr:to>
      <xdr:col>72</xdr:col>
      <xdr:colOff>203200</xdr:colOff>
      <xdr:row>85</xdr:row>
      <xdr:rowOff>77712</xdr:rowOff>
    </xdr:to>
    <xdr:cxnSp macro="">
      <xdr:nvCxnSpPr>
        <xdr:cNvPr id="264" name="直線コネクタ 263"/>
        <xdr:cNvCxnSpPr/>
      </xdr:nvCxnSpPr>
      <xdr:spPr>
        <a:xfrm>
          <a:off x="14401800" y="145475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145748</xdr:rowOff>
    </xdr:to>
    <xdr:cxnSp macro="">
      <xdr:nvCxnSpPr>
        <xdr:cNvPr id="267" name="直線コネクタ 266"/>
        <xdr:cNvCxnSpPr/>
      </xdr:nvCxnSpPr>
      <xdr:spPr>
        <a:xfrm>
          <a:off x="13512800" y="145245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9" name="テキスト ボックス 268"/>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7" name="楕円 276"/>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8"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9" name="楕円 278"/>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0" name="テキスト ボックス 279"/>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26912</xdr:rowOff>
    </xdr:from>
    <xdr:to>
      <xdr:col>73</xdr:col>
      <xdr:colOff>44450</xdr:colOff>
      <xdr:row>85</xdr:row>
      <xdr:rowOff>128512</xdr:rowOff>
    </xdr:to>
    <xdr:sp macro="" textlink="">
      <xdr:nvSpPr>
        <xdr:cNvPr id="281" name="楕円 280"/>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82" name="テキスト ボックス 281"/>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94948</xdr:rowOff>
    </xdr:from>
    <xdr:to>
      <xdr:col>68</xdr:col>
      <xdr:colOff>203200</xdr:colOff>
      <xdr:row>85</xdr:row>
      <xdr:rowOff>25098</xdr:rowOff>
    </xdr:to>
    <xdr:sp macro="" textlink="">
      <xdr:nvSpPr>
        <xdr:cNvPr id="283" name="楕円 282"/>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35275</xdr:rowOff>
    </xdr:from>
    <xdr:ext cx="762000" cy="259045"/>
    <xdr:sp macro="" textlink="">
      <xdr:nvSpPr>
        <xdr:cNvPr id="284" name="テキスト ボックス 283"/>
        <xdr:cNvSpPr txBox="1"/>
      </xdr:nvSpPr>
      <xdr:spPr>
        <a:xfrm>
          <a:off x="14020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5" name="楕円 284"/>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6" name="テキスト ボックス 28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定員管理適正化計画に従い、新規職員採用人数を抑え、職員数の削減を図った結果、現在の職員数が、ほぼ計画通りの職員数であるが、人口減少が著しく、人口千人当たりの職員数は増加傾向にある。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今後も人口減少は続くものと考えられるが、人口が減少しても、業務量の即時減少には繋がっていないため、これ以上の職員数減を行う場合、業務全体の見直しが必要である。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74499</xdr:rowOff>
    </xdr:from>
    <xdr:to>
      <xdr:col>81</xdr:col>
      <xdr:colOff>44450</xdr:colOff>
      <xdr:row>61</xdr:row>
      <xdr:rowOff>83185</xdr:rowOff>
    </xdr:to>
    <xdr:cxnSp macro="">
      <xdr:nvCxnSpPr>
        <xdr:cNvPr id="318" name="直線コネクタ 317"/>
        <xdr:cNvCxnSpPr/>
      </xdr:nvCxnSpPr>
      <xdr:spPr>
        <a:xfrm>
          <a:off x="16179800" y="10532949"/>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68225</xdr:rowOff>
    </xdr:from>
    <xdr:to>
      <xdr:col>77</xdr:col>
      <xdr:colOff>44450</xdr:colOff>
      <xdr:row>61</xdr:row>
      <xdr:rowOff>74499</xdr:rowOff>
    </xdr:to>
    <xdr:cxnSp macro="">
      <xdr:nvCxnSpPr>
        <xdr:cNvPr id="321" name="直線コネクタ 320"/>
        <xdr:cNvCxnSpPr/>
      </xdr:nvCxnSpPr>
      <xdr:spPr>
        <a:xfrm>
          <a:off x="15290800" y="1052667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68225</xdr:rowOff>
    </xdr:from>
    <xdr:to>
      <xdr:col>72</xdr:col>
      <xdr:colOff>203200</xdr:colOff>
      <xdr:row>62</xdr:row>
      <xdr:rowOff>27077</xdr:rowOff>
    </xdr:to>
    <xdr:cxnSp macro="">
      <xdr:nvCxnSpPr>
        <xdr:cNvPr id="324" name="直線コネクタ 323"/>
        <xdr:cNvCxnSpPr/>
      </xdr:nvCxnSpPr>
      <xdr:spPr>
        <a:xfrm flipV="1">
          <a:off x="14401800" y="1052667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12116</xdr:rowOff>
    </xdr:from>
    <xdr:to>
      <xdr:col>68</xdr:col>
      <xdr:colOff>152400</xdr:colOff>
      <xdr:row>62</xdr:row>
      <xdr:rowOff>27077</xdr:rowOff>
    </xdr:to>
    <xdr:cxnSp macro="">
      <xdr:nvCxnSpPr>
        <xdr:cNvPr id="327" name="直線コネクタ 326"/>
        <xdr:cNvCxnSpPr/>
      </xdr:nvCxnSpPr>
      <xdr:spPr>
        <a:xfrm>
          <a:off x="13512800" y="10642016"/>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31" name="テキスト ボックス 330"/>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37" name="楕円 336"/>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48912</xdr:rowOff>
    </xdr:from>
    <xdr:ext cx="762000" cy="259045"/>
    <xdr:sp macro="" textlink="">
      <xdr:nvSpPr>
        <xdr:cNvPr id="338" name="定員管理の状況該当値テキスト"/>
        <xdr:cNvSpPr txBox="1"/>
      </xdr:nvSpPr>
      <xdr:spPr>
        <a:xfrm>
          <a:off x="17106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23699</xdr:rowOff>
    </xdr:from>
    <xdr:to>
      <xdr:col>77</xdr:col>
      <xdr:colOff>95250</xdr:colOff>
      <xdr:row>61</xdr:row>
      <xdr:rowOff>125299</xdr:rowOff>
    </xdr:to>
    <xdr:sp macro="" textlink="">
      <xdr:nvSpPr>
        <xdr:cNvPr id="339" name="楕円 338"/>
        <xdr:cNvSpPr/>
      </xdr:nvSpPr>
      <xdr:spPr>
        <a:xfrm>
          <a:off x="16129000" y="104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135476</xdr:rowOff>
    </xdr:from>
    <xdr:ext cx="736600" cy="259045"/>
    <xdr:sp macro="" textlink="">
      <xdr:nvSpPr>
        <xdr:cNvPr id="340" name="テキスト ボックス 339"/>
        <xdr:cNvSpPr txBox="1"/>
      </xdr:nvSpPr>
      <xdr:spPr>
        <a:xfrm>
          <a:off x="15798800" y="10251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17425</xdr:rowOff>
    </xdr:from>
    <xdr:to>
      <xdr:col>73</xdr:col>
      <xdr:colOff>44450</xdr:colOff>
      <xdr:row>61</xdr:row>
      <xdr:rowOff>119025</xdr:rowOff>
    </xdr:to>
    <xdr:sp macro="" textlink="">
      <xdr:nvSpPr>
        <xdr:cNvPr id="341" name="楕円 340"/>
        <xdr:cNvSpPr/>
      </xdr:nvSpPr>
      <xdr:spPr>
        <a:xfrm>
          <a:off x="152400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42" name="テキスト ボックス 341"/>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147727</xdr:rowOff>
    </xdr:from>
    <xdr:to>
      <xdr:col>68</xdr:col>
      <xdr:colOff>203200</xdr:colOff>
      <xdr:row>62</xdr:row>
      <xdr:rowOff>77877</xdr:rowOff>
    </xdr:to>
    <xdr:sp macro="" textlink="">
      <xdr:nvSpPr>
        <xdr:cNvPr id="343" name="楕円 342"/>
        <xdr:cNvSpPr/>
      </xdr:nvSpPr>
      <xdr:spPr>
        <a:xfrm>
          <a:off x="14351000" y="106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62654</xdr:rowOff>
    </xdr:from>
    <xdr:ext cx="762000" cy="259045"/>
    <xdr:sp macro="" textlink="">
      <xdr:nvSpPr>
        <xdr:cNvPr id="344" name="テキスト ボックス 343"/>
        <xdr:cNvSpPr txBox="1"/>
      </xdr:nvSpPr>
      <xdr:spPr>
        <a:xfrm>
          <a:off x="14020800" y="1069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132766</xdr:rowOff>
    </xdr:from>
    <xdr:to>
      <xdr:col>64</xdr:col>
      <xdr:colOff>152400</xdr:colOff>
      <xdr:row>62</xdr:row>
      <xdr:rowOff>62916</xdr:rowOff>
    </xdr:to>
    <xdr:sp macro="" textlink="">
      <xdr:nvSpPr>
        <xdr:cNvPr id="345" name="楕円 344"/>
        <xdr:cNvSpPr/>
      </xdr:nvSpPr>
      <xdr:spPr>
        <a:xfrm>
          <a:off x="13462000" y="1059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47693</xdr:rowOff>
    </xdr:from>
    <xdr:ext cx="762000" cy="259045"/>
    <xdr:sp macro="" textlink="">
      <xdr:nvSpPr>
        <xdr:cNvPr id="346" name="テキスト ボックス 345"/>
        <xdr:cNvSpPr txBox="1"/>
      </xdr:nvSpPr>
      <xdr:spPr>
        <a:xfrm>
          <a:off x="13131800" y="1067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起債抑制の効果もあり、僅かながら数値は好転した。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今後は、道路・橋りょうの修繕等、大規模事業が見込まれるため、起債発行額の増加は、避けられないと思われるが、公共施設総合管理計画を基に、必要最小限の発行となるよう努める。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49784</xdr:rowOff>
    </xdr:to>
    <xdr:cxnSp macro="">
      <xdr:nvCxnSpPr>
        <xdr:cNvPr id="378" name="直線コネクタ 377"/>
        <xdr:cNvCxnSpPr/>
      </xdr:nvCxnSpPr>
      <xdr:spPr>
        <a:xfrm flipV="1">
          <a:off x="16179800" y="688848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78740</xdr:rowOff>
    </xdr:to>
    <xdr:cxnSp macro="">
      <xdr:nvCxnSpPr>
        <xdr:cNvPr id="381" name="直線コネクタ 380"/>
        <xdr:cNvCxnSpPr/>
      </xdr:nvCxnSpPr>
      <xdr:spPr>
        <a:xfrm flipV="1">
          <a:off x="15290800" y="69077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98044</xdr:rowOff>
    </xdr:to>
    <xdr:cxnSp macro="">
      <xdr:nvCxnSpPr>
        <xdr:cNvPr id="384" name="直線コネクタ 383"/>
        <xdr:cNvCxnSpPr/>
      </xdr:nvCxnSpPr>
      <xdr:spPr>
        <a:xfrm flipV="1">
          <a:off x="14401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155956</xdr:rowOff>
    </xdr:to>
    <xdr:cxnSp macro="">
      <xdr:nvCxnSpPr>
        <xdr:cNvPr id="387" name="直線コネクタ 386"/>
        <xdr:cNvCxnSpPr/>
      </xdr:nvCxnSpPr>
      <xdr:spPr>
        <a:xfrm flipV="1">
          <a:off x="13512800" y="695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7" name="楕円 396"/>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8"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399" name="楕円 398"/>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110761</xdr:rowOff>
    </xdr:from>
    <xdr:ext cx="736600" cy="259045"/>
    <xdr:sp macro="" textlink="">
      <xdr:nvSpPr>
        <xdr:cNvPr id="400" name="テキスト ボックス 399"/>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1" name="楕円 400"/>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2" name="テキスト ボックス 401"/>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3" name="楕円 402"/>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4" name="テキスト ボックス 403"/>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5" name="楕円 404"/>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06" name="テキスト ボックス 405"/>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新規発行を継続的に抑制してきたことで、地方債現在高が減少し、将来負担比率は減少したが、当初予算編成時の財源不足を財政調整基金からの繰入で賄わざるを得ない状況が続いていることに加え、今後は、道路・橋りょうをはじめとする公共施設の長寿命化等の事業が控えており、数値が悪化に転じる可能性が高いため、新規事業の実施判断を厳格化する等、後世への負担を考慮した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160062</xdr:rowOff>
    </xdr:from>
    <xdr:to>
      <xdr:col>81</xdr:col>
      <xdr:colOff>44450</xdr:colOff>
      <xdr:row>16</xdr:row>
      <xdr:rowOff>14351</xdr:rowOff>
    </xdr:to>
    <xdr:cxnSp macro="">
      <xdr:nvCxnSpPr>
        <xdr:cNvPr id="440" name="直線コネクタ 439"/>
        <xdr:cNvCxnSpPr/>
      </xdr:nvCxnSpPr>
      <xdr:spPr>
        <a:xfrm flipV="1">
          <a:off x="16179800" y="2731812"/>
          <a:ext cx="8382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677</xdr:rowOff>
    </xdr:from>
    <xdr:to>
      <xdr:col>77</xdr:col>
      <xdr:colOff>44450</xdr:colOff>
      <xdr:row>16</xdr:row>
      <xdr:rowOff>14351</xdr:rowOff>
    </xdr:to>
    <xdr:cxnSp macro="">
      <xdr:nvCxnSpPr>
        <xdr:cNvPr id="443" name="直線コネクタ 442"/>
        <xdr:cNvCxnSpPr/>
      </xdr:nvCxnSpPr>
      <xdr:spPr>
        <a:xfrm>
          <a:off x="15290800" y="2743877"/>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677</xdr:rowOff>
    </xdr:from>
    <xdr:to>
      <xdr:col>72</xdr:col>
      <xdr:colOff>203200</xdr:colOff>
      <xdr:row>16</xdr:row>
      <xdr:rowOff>113284</xdr:rowOff>
    </xdr:to>
    <xdr:cxnSp macro="">
      <xdr:nvCxnSpPr>
        <xdr:cNvPr id="446" name="直線コネクタ 445"/>
        <xdr:cNvCxnSpPr/>
      </xdr:nvCxnSpPr>
      <xdr:spPr>
        <a:xfrm flipV="1">
          <a:off x="14401800" y="274387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113284</xdr:rowOff>
    </xdr:from>
    <xdr:to>
      <xdr:col>68</xdr:col>
      <xdr:colOff>152400</xdr:colOff>
      <xdr:row>16</xdr:row>
      <xdr:rowOff>121327</xdr:rowOff>
    </xdr:to>
    <xdr:cxnSp macro="">
      <xdr:nvCxnSpPr>
        <xdr:cNvPr id="449" name="直線コネクタ 448"/>
        <xdr:cNvCxnSpPr/>
      </xdr:nvCxnSpPr>
      <xdr:spPr>
        <a:xfrm flipV="1">
          <a:off x="13512800" y="28564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109262</xdr:rowOff>
    </xdr:from>
    <xdr:to>
      <xdr:col>81</xdr:col>
      <xdr:colOff>95250</xdr:colOff>
      <xdr:row>16</xdr:row>
      <xdr:rowOff>39412</xdr:rowOff>
    </xdr:to>
    <xdr:sp macro="" textlink="">
      <xdr:nvSpPr>
        <xdr:cNvPr id="459" name="楕円 458"/>
        <xdr:cNvSpPr/>
      </xdr:nvSpPr>
      <xdr:spPr>
        <a:xfrm>
          <a:off x="169672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81339</xdr:rowOff>
    </xdr:from>
    <xdr:ext cx="762000" cy="259045"/>
    <xdr:sp macro="" textlink="">
      <xdr:nvSpPr>
        <xdr:cNvPr id="460" name="将来負担の状況該当値テキスト"/>
        <xdr:cNvSpPr txBox="1"/>
      </xdr:nvSpPr>
      <xdr:spPr>
        <a:xfrm>
          <a:off x="17106900" y="26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135001</xdr:rowOff>
    </xdr:from>
    <xdr:to>
      <xdr:col>77</xdr:col>
      <xdr:colOff>95250</xdr:colOff>
      <xdr:row>16</xdr:row>
      <xdr:rowOff>65151</xdr:rowOff>
    </xdr:to>
    <xdr:sp macro="" textlink="">
      <xdr:nvSpPr>
        <xdr:cNvPr id="461" name="楕円 460"/>
        <xdr:cNvSpPr/>
      </xdr:nvSpPr>
      <xdr:spPr>
        <a:xfrm>
          <a:off x="16129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49928</xdr:rowOff>
    </xdr:from>
    <xdr:ext cx="736600" cy="259045"/>
    <xdr:sp macro="" textlink="">
      <xdr:nvSpPr>
        <xdr:cNvPr id="462" name="テキスト ボックス 461"/>
        <xdr:cNvSpPr txBox="1"/>
      </xdr:nvSpPr>
      <xdr:spPr>
        <a:xfrm>
          <a:off x="15798800" y="2793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121327</xdr:rowOff>
    </xdr:from>
    <xdr:to>
      <xdr:col>73</xdr:col>
      <xdr:colOff>44450</xdr:colOff>
      <xdr:row>16</xdr:row>
      <xdr:rowOff>51477</xdr:rowOff>
    </xdr:to>
    <xdr:sp macro="" textlink="">
      <xdr:nvSpPr>
        <xdr:cNvPr id="463" name="楕円 462"/>
        <xdr:cNvSpPr/>
      </xdr:nvSpPr>
      <xdr:spPr>
        <a:xfrm>
          <a:off x="15240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36254</xdr:rowOff>
    </xdr:from>
    <xdr:ext cx="762000" cy="259045"/>
    <xdr:sp macro="" textlink="">
      <xdr:nvSpPr>
        <xdr:cNvPr id="464" name="テキスト ボックス 463"/>
        <xdr:cNvSpPr txBox="1"/>
      </xdr:nvSpPr>
      <xdr:spPr>
        <a:xfrm>
          <a:off x="14909800" y="277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62484</xdr:rowOff>
    </xdr:from>
    <xdr:to>
      <xdr:col>68</xdr:col>
      <xdr:colOff>203200</xdr:colOff>
      <xdr:row>16</xdr:row>
      <xdr:rowOff>164084</xdr:rowOff>
    </xdr:to>
    <xdr:sp macro="" textlink="">
      <xdr:nvSpPr>
        <xdr:cNvPr id="465" name="楕円 464"/>
        <xdr:cNvSpPr/>
      </xdr:nvSpPr>
      <xdr:spPr>
        <a:xfrm>
          <a:off x="1435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148861</xdr:rowOff>
    </xdr:from>
    <xdr:ext cx="762000" cy="259045"/>
    <xdr:sp macro="" textlink="">
      <xdr:nvSpPr>
        <xdr:cNvPr id="466" name="テキスト ボックス 465"/>
        <xdr:cNvSpPr txBox="1"/>
      </xdr:nvSpPr>
      <xdr:spPr>
        <a:xfrm>
          <a:off x="14020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70527</xdr:rowOff>
    </xdr:from>
    <xdr:to>
      <xdr:col>64</xdr:col>
      <xdr:colOff>152400</xdr:colOff>
      <xdr:row>17</xdr:row>
      <xdr:rowOff>677</xdr:rowOff>
    </xdr:to>
    <xdr:sp macro="" textlink="">
      <xdr:nvSpPr>
        <xdr:cNvPr id="467" name="楕円 466"/>
        <xdr:cNvSpPr/>
      </xdr:nvSpPr>
      <xdr:spPr>
        <a:xfrm>
          <a:off x="13462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156904</xdr:rowOff>
    </xdr:from>
    <xdr:ext cx="762000" cy="259045"/>
    <xdr:sp macro="" textlink="">
      <xdr:nvSpPr>
        <xdr:cNvPr id="468" name="テキスト ボックス 467"/>
        <xdr:cNvSpPr txBox="1"/>
      </xdr:nvSpPr>
      <xdr:spPr>
        <a:xfrm>
          <a:off x="13131800" y="290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12,518
12,404
77.81
5,222,127
5,001,710
220,417
3,522,925
5,150,570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地域おこし協力隊増員及び共済納付金の率改定等により増加した。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今後は、民間委託等により人件費の削減に努める。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74422</xdr:rowOff>
    </xdr:to>
    <xdr:cxnSp macro="">
      <xdr:nvCxnSpPr>
        <xdr:cNvPr id="64" name="直線コネクタ 63"/>
        <xdr:cNvCxnSpPr/>
      </xdr:nvCxnSpPr>
      <xdr:spPr>
        <a:xfrm>
          <a:off x="3987800" y="6376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39</xdr:row>
      <xdr:rowOff>14986</xdr:rowOff>
    </xdr:to>
    <xdr:cxnSp macro="">
      <xdr:nvCxnSpPr>
        <xdr:cNvPr id="67" name="直線コネクタ 66"/>
        <xdr:cNvCxnSpPr/>
      </xdr:nvCxnSpPr>
      <xdr:spPr>
        <a:xfrm flipV="1">
          <a:off x="3098800" y="6376924"/>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14986</xdr:rowOff>
    </xdr:from>
    <xdr:to>
      <xdr:col>15</xdr:col>
      <xdr:colOff>98425</xdr:colOff>
      <xdr:row>39</xdr:row>
      <xdr:rowOff>60706</xdr:rowOff>
    </xdr:to>
    <xdr:cxnSp macro="">
      <xdr:nvCxnSpPr>
        <xdr:cNvPr id="70" name="直線コネクタ 69"/>
        <xdr:cNvCxnSpPr/>
      </xdr:nvCxnSpPr>
      <xdr:spPr>
        <a:xfrm flipV="1">
          <a:off x="2209800" y="67015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60706</xdr:rowOff>
    </xdr:from>
    <xdr:to>
      <xdr:col>11</xdr:col>
      <xdr:colOff>9525</xdr:colOff>
      <xdr:row>39</xdr:row>
      <xdr:rowOff>83566</xdr:rowOff>
    </xdr:to>
    <xdr:cxnSp macro="">
      <xdr:nvCxnSpPr>
        <xdr:cNvPr id="73" name="直線コネクタ 72"/>
        <xdr:cNvCxnSpPr/>
      </xdr:nvCxnSpPr>
      <xdr:spPr>
        <a:xfrm flipV="1">
          <a:off x="1320800" y="67472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135636</xdr:rowOff>
    </xdr:from>
    <xdr:to>
      <xdr:col>15</xdr:col>
      <xdr:colOff>149225</xdr:colOff>
      <xdr:row>39</xdr:row>
      <xdr:rowOff>65786</xdr:rowOff>
    </xdr:to>
    <xdr:sp macro="" textlink="">
      <xdr:nvSpPr>
        <xdr:cNvPr id="87" name="楕円 86"/>
        <xdr:cNvSpPr/>
      </xdr:nvSpPr>
      <xdr:spPr>
        <a:xfrm>
          <a:off x="3048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50563</xdr:rowOff>
    </xdr:from>
    <xdr:ext cx="762000" cy="259045"/>
    <xdr:sp macro="" textlink="">
      <xdr:nvSpPr>
        <xdr:cNvPr id="88" name="テキスト ボックス 87"/>
        <xdr:cNvSpPr txBox="1"/>
      </xdr:nvSpPr>
      <xdr:spPr>
        <a:xfrm>
          <a:off x="2717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9906</xdr:rowOff>
    </xdr:from>
    <xdr:to>
      <xdr:col>11</xdr:col>
      <xdr:colOff>60325</xdr:colOff>
      <xdr:row>39</xdr:row>
      <xdr:rowOff>111506</xdr:rowOff>
    </xdr:to>
    <xdr:sp macro="" textlink="">
      <xdr:nvSpPr>
        <xdr:cNvPr id="89" name="楕円 88"/>
        <xdr:cNvSpPr/>
      </xdr:nvSpPr>
      <xdr:spPr>
        <a:xfrm>
          <a:off x="2159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96283</xdr:rowOff>
    </xdr:from>
    <xdr:ext cx="762000" cy="259045"/>
    <xdr:sp macro="" textlink="">
      <xdr:nvSpPr>
        <xdr:cNvPr id="90" name="テキスト ボックス 89"/>
        <xdr:cNvSpPr txBox="1"/>
      </xdr:nvSpPr>
      <xdr:spPr>
        <a:xfrm>
          <a:off x="1828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32766</xdr:rowOff>
    </xdr:from>
    <xdr:to>
      <xdr:col>6</xdr:col>
      <xdr:colOff>171450</xdr:colOff>
      <xdr:row>39</xdr:row>
      <xdr:rowOff>134366</xdr:rowOff>
    </xdr:to>
    <xdr:sp macro="" textlink="">
      <xdr:nvSpPr>
        <xdr:cNvPr id="91" name="楕円 90"/>
        <xdr:cNvSpPr/>
      </xdr:nvSpPr>
      <xdr:spPr>
        <a:xfrm>
          <a:off x="1270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119143</xdr:rowOff>
    </xdr:from>
    <xdr:ext cx="762000" cy="259045"/>
    <xdr:sp macro="" textlink="">
      <xdr:nvSpPr>
        <xdr:cNvPr id="92" name="テキスト ボックス 91"/>
        <xdr:cNvSpPr txBox="1"/>
      </xdr:nvSpPr>
      <xdr:spPr>
        <a:xfrm>
          <a:off x="939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類似団体平均より低い水準ではあるが、前年度比では微増である。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選挙用備品の購入や都市計画基本図作成業務委託、地籍調査業務委託等を要因に増加した。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今後は、業務委託の見直しを行うが、人件費削減のための民間委託も検討していくため、結果的に物件費が上昇する可能性がある。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165100</xdr:rowOff>
    </xdr:to>
    <xdr:cxnSp macro="">
      <xdr:nvCxnSpPr>
        <xdr:cNvPr id="129" name="直線コネクタ 128"/>
        <xdr:cNvCxnSpPr/>
      </xdr:nvCxnSpPr>
      <xdr:spPr>
        <a:xfrm>
          <a:off x="15671800" y="2679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98425</xdr:rowOff>
    </xdr:from>
    <xdr:to>
      <xdr:col>78</xdr:col>
      <xdr:colOff>69850</xdr:colOff>
      <xdr:row>15</xdr:row>
      <xdr:rowOff>107950</xdr:rowOff>
    </xdr:to>
    <xdr:cxnSp macro="">
      <xdr:nvCxnSpPr>
        <xdr:cNvPr id="132" name="直線コネクタ 131"/>
        <xdr:cNvCxnSpPr/>
      </xdr:nvCxnSpPr>
      <xdr:spPr>
        <a:xfrm>
          <a:off x="14782800" y="2670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155575</xdr:rowOff>
    </xdr:from>
    <xdr:to>
      <xdr:col>73</xdr:col>
      <xdr:colOff>180975</xdr:colOff>
      <xdr:row>15</xdr:row>
      <xdr:rowOff>98425</xdr:rowOff>
    </xdr:to>
    <xdr:cxnSp macro="">
      <xdr:nvCxnSpPr>
        <xdr:cNvPr id="135" name="直線コネクタ 134"/>
        <xdr:cNvCxnSpPr/>
      </xdr:nvCxnSpPr>
      <xdr:spPr>
        <a:xfrm>
          <a:off x="13893800" y="25558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155575</xdr:rowOff>
    </xdr:to>
    <xdr:cxnSp macro="">
      <xdr:nvCxnSpPr>
        <xdr:cNvPr id="138" name="直線コネクタ 137"/>
        <xdr:cNvCxnSpPr/>
      </xdr:nvCxnSpPr>
      <xdr:spPr>
        <a:xfrm>
          <a:off x="13004800" y="24892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114300</xdr:rowOff>
    </xdr:from>
    <xdr:to>
      <xdr:col>82</xdr:col>
      <xdr:colOff>158750</xdr:colOff>
      <xdr:row>16</xdr:row>
      <xdr:rowOff>44450</xdr:rowOff>
    </xdr:to>
    <xdr:sp macro="" textlink="">
      <xdr:nvSpPr>
        <xdr:cNvPr id="148" name="楕円 147"/>
        <xdr:cNvSpPr/>
      </xdr:nvSpPr>
      <xdr:spPr>
        <a:xfrm>
          <a:off x="164592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130827</xdr:rowOff>
    </xdr:from>
    <xdr:ext cx="762000" cy="259045"/>
    <xdr:sp macro="" textlink="">
      <xdr:nvSpPr>
        <xdr:cNvPr id="149" name="物件費該当値テキスト"/>
        <xdr:cNvSpPr txBox="1"/>
      </xdr:nvSpPr>
      <xdr:spPr>
        <a:xfrm>
          <a:off x="165989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47625</xdr:rowOff>
    </xdr:from>
    <xdr:to>
      <xdr:col>74</xdr:col>
      <xdr:colOff>31750</xdr:colOff>
      <xdr:row>15</xdr:row>
      <xdr:rowOff>149225</xdr:rowOff>
    </xdr:to>
    <xdr:sp macro="" textlink="">
      <xdr:nvSpPr>
        <xdr:cNvPr id="152" name="楕円 151"/>
        <xdr:cNvSpPr/>
      </xdr:nvSpPr>
      <xdr:spPr>
        <a:xfrm>
          <a:off x="14732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159402</xdr:rowOff>
    </xdr:from>
    <xdr:ext cx="762000" cy="259045"/>
    <xdr:sp macro="" textlink="">
      <xdr:nvSpPr>
        <xdr:cNvPr id="153" name="テキスト ボックス 152"/>
        <xdr:cNvSpPr txBox="1"/>
      </xdr:nvSpPr>
      <xdr:spPr>
        <a:xfrm>
          <a:off x="14401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104775</xdr:rowOff>
    </xdr:from>
    <xdr:to>
      <xdr:col>69</xdr:col>
      <xdr:colOff>142875</xdr:colOff>
      <xdr:row>15</xdr:row>
      <xdr:rowOff>34925</xdr:rowOff>
    </xdr:to>
    <xdr:sp macro="" textlink="">
      <xdr:nvSpPr>
        <xdr:cNvPr id="154" name="楕円 153"/>
        <xdr:cNvSpPr/>
      </xdr:nvSpPr>
      <xdr:spPr>
        <a:xfrm>
          <a:off x="13843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45102</xdr:rowOff>
    </xdr:from>
    <xdr:ext cx="762000" cy="259045"/>
    <xdr:sp macro="" textlink="">
      <xdr:nvSpPr>
        <xdr:cNvPr id="155" name="テキスト ボックス 154"/>
        <xdr:cNvSpPr txBox="1"/>
      </xdr:nvSpPr>
      <xdr:spPr>
        <a:xfrm>
          <a:off x="13512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6" name="楕円 155"/>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7" name="テキスト ボックス 156"/>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からの経年比較では、ほぼ横ばいである。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性質上、削減困難な経費ではあるが、町単独事業を見直す等の対応を検討する。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20865</xdr:rowOff>
    </xdr:from>
    <xdr:to>
      <xdr:col>24</xdr:col>
      <xdr:colOff>25400</xdr:colOff>
      <xdr:row>53</xdr:row>
      <xdr:rowOff>102507</xdr:rowOff>
    </xdr:to>
    <xdr:cxnSp macro="">
      <xdr:nvCxnSpPr>
        <xdr:cNvPr id="192" name="直線コネクタ 191"/>
        <xdr:cNvCxnSpPr/>
      </xdr:nvCxnSpPr>
      <xdr:spPr>
        <a:xfrm flipV="1">
          <a:off x="3987800" y="91077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53</xdr:row>
      <xdr:rowOff>102507</xdr:rowOff>
    </xdr:to>
    <xdr:cxnSp macro="">
      <xdr:nvCxnSpPr>
        <xdr:cNvPr id="195" name="直線コネクタ 194"/>
        <xdr:cNvCxnSpPr/>
      </xdr:nvCxnSpPr>
      <xdr:spPr>
        <a:xfrm>
          <a:off x="3098800" y="90424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167822</xdr:rowOff>
    </xdr:to>
    <xdr:cxnSp macro="">
      <xdr:nvCxnSpPr>
        <xdr:cNvPr id="198" name="直線コネクタ 197"/>
        <xdr:cNvCxnSpPr/>
      </xdr:nvCxnSpPr>
      <xdr:spPr>
        <a:xfrm flipV="1">
          <a:off x="2209800" y="90424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167822</xdr:rowOff>
    </xdr:to>
    <xdr:cxnSp macro="">
      <xdr:nvCxnSpPr>
        <xdr:cNvPr id="201" name="直線コネクタ 200"/>
        <xdr:cNvCxnSpPr/>
      </xdr:nvCxnSpPr>
      <xdr:spPr>
        <a:xfrm>
          <a:off x="1320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141515</xdr:rowOff>
    </xdr:from>
    <xdr:to>
      <xdr:col>24</xdr:col>
      <xdr:colOff>76200</xdr:colOff>
      <xdr:row>53</xdr:row>
      <xdr:rowOff>71665</xdr:rowOff>
    </xdr:to>
    <xdr:sp macro="" textlink="">
      <xdr:nvSpPr>
        <xdr:cNvPr id="211" name="楕円 210"/>
        <xdr:cNvSpPr/>
      </xdr:nvSpPr>
      <xdr:spPr>
        <a:xfrm>
          <a:off x="47752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50092</xdr:rowOff>
    </xdr:from>
    <xdr:ext cx="762000" cy="259045"/>
    <xdr:sp macro="" textlink="">
      <xdr:nvSpPr>
        <xdr:cNvPr id="212" name="扶助費該当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13" name="楕円 212"/>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4" name="テキスト ボックス 213"/>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15" name="楕円 214"/>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16527</xdr:rowOff>
    </xdr:from>
    <xdr:ext cx="762000" cy="259045"/>
    <xdr:sp macro="" textlink="">
      <xdr:nvSpPr>
        <xdr:cNvPr id="216" name="テキスト ボックス 215"/>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7" name="楕円 216"/>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8" name="テキスト ボックス 217"/>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9" name="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類似団体平均と比べると低水準ではあるが、維持補修費の増加が目立ってきている。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改修が必要となる施設が多く、多額の費用がかかるため、比率は増加すると思われるが、公共施設総合管理計画に基づき、公共施設の統廃合等を行い、経費節減に努めつつ、施設利用料等について、増額を検討す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55</xdr:row>
      <xdr:rowOff>78994</xdr:rowOff>
    </xdr:to>
    <xdr:cxnSp macro="">
      <xdr:nvCxnSpPr>
        <xdr:cNvPr id="250" name="直線コネクタ 249"/>
        <xdr:cNvCxnSpPr/>
      </xdr:nvCxnSpPr>
      <xdr:spPr>
        <a:xfrm>
          <a:off x="15671800" y="94081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55</xdr:row>
      <xdr:rowOff>110998</xdr:rowOff>
    </xdr:to>
    <xdr:cxnSp macro="">
      <xdr:nvCxnSpPr>
        <xdr:cNvPr id="253" name="直線コネクタ 252"/>
        <xdr:cNvCxnSpPr/>
      </xdr:nvCxnSpPr>
      <xdr:spPr>
        <a:xfrm flipV="1">
          <a:off x="14782800" y="94081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88138</xdr:rowOff>
    </xdr:from>
    <xdr:to>
      <xdr:col>73</xdr:col>
      <xdr:colOff>180975</xdr:colOff>
      <xdr:row>55</xdr:row>
      <xdr:rowOff>110998</xdr:rowOff>
    </xdr:to>
    <xdr:cxnSp macro="">
      <xdr:nvCxnSpPr>
        <xdr:cNvPr id="256" name="直線コネクタ 255"/>
        <xdr:cNvCxnSpPr/>
      </xdr:nvCxnSpPr>
      <xdr:spPr>
        <a:xfrm>
          <a:off x="13893800" y="9517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88138</xdr:rowOff>
    </xdr:to>
    <xdr:cxnSp macro="">
      <xdr:nvCxnSpPr>
        <xdr:cNvPr id="259" name="直線コネクタ 258"/>
        <xdr:cNvCxnSpPr/>
      </xdr:nvCxnSpPr>
      <xdr:spPr>
        <a:xfrm>
          <a:off x="13004800" y="9499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28194</xdr:rowOff>
    </xdr:from>
    <xdr:to>
      <xdr:col>82</xdr:col>
      <xdr:colOff>158750</xdr:colOff>
      <xdr:row>55</xdr:row>
      <xdr:rowOff>129794</xdr:rowOff>
    </xdr:to>
    <xdr:sp macro="" textlink="">
      <xdr:nvSpPr>
        <xdr:cNvPr id="269" name="楕円 268"/>
        <xdr:cNvSpPr/>
      </xdr:nvSpPr>
      <xdr:spPr>
        <a:xfrm>
          <a:off x="164592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44721</xdr:rowOff>
    </xdr:from>
    <xdr:ext cx="762000" cy="259045"/>
    <xdr:sp macro="" textlink="">
      <xdr:nvSpPr>
        <xdr:cNvPr id="270" name="その他該当値テキスト"/>
        <xdr:cNvSpPr txBox="1"/>
      </xdr:nvSpPr>
      <xdr:spPr>
        <a:xfrm>
          <a:off x="16598900" y="930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71" name="楕円 270"/>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72" name="テキスト ボックス 271"/>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60198</xdr:rowOff>
    </xdr:from>
    <xdr:to>
      <xdr:col>74</xdr:col>
      <xdr:colOff>31750</xdr:colOff>
      <xdr:row>55</xdr:row>
      <xdr:rowOff>161798</xdr:rowOff>
    </xdr:to>
    <xdr:sp macro="" textlink="">
      <xdr:nvSpPr>
        <xdr:cNvPr id="273" name="楕円 272"/>
        <xdr:cNvSpPr/>
      </xdr:nvSpPr>
      <xdr:spPr>
        <a:xfrm>
          <a:off x="14732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525</xdr:rowOff>
    </xdr:from>
    <xdr:ext cx="762000" cy="259045"/>
    <xdr:sp macro="" textlink="">
      <xdr:nvSpPr>
        <xdr:cNvPr id="274" name="テキスト ボックス 273"/>
        <xdr:cNvSpPr txBox="1"/>
      </xdr:nvSpPr>
      <xdr:spPr>
        <a:xfrm>
          <a:off x="14401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37338</xdr:rowOff>
    </xdr:from>
    <xdr:to>
      <xdr:col>69</xdr:col>
      <xdr:colOff>142875</xdr:colOff>
      <xdr:row>55</xdr:row>
      <xdr:rowOff>138938</xdr:rowOff>
    </xdr:to>
    <xdr:sp macro="" textlink="">
      <xdr:nvSpPr>
        <xdr:cNvPr id="275" name="楕円 274"/>
        <xdr:cNvSpPr/>
      </xdr:nvSpPr>
      <xdr:spPr>
        <a:xfrm>
          <a:off x="13843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149115</xdr:rowOff>
    </xdr:from>
    <xdr:ext cx="762000" cy="259045"/>
    <xdr:sp macro="" textlink="">
      <xdr:nvSpPr>
        <xdr:cNvPr id="276" name="テキスト ボックス 275"/>
        <xdr:cNvSpPr txBox="1"/>
      </xdr:nvSpPr>
      <xdr:spPr>
        <a:xfrm>
          <a:off x="13512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7" name="楕円 276"/>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8" name="テキスト ボックス 277"/>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類似団体平均に比べ、かなり高い水準にある。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当町は、観光を主力産業としており、観光協会、商工会といった各種団体への補助、ゴミ、し尿処理のための一部事務組合への分担金が高い傾向にある。また、平成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年度から消防組織が広域化した点も、負担金増の要因である。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今後は、補助金交付団体における事業の成果を確認し、補助金額の見直し、廃止を検討する。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26416</xdr:rowOff>
    </xdr:from>
    <xdr:to>
      <xdr:col>82</xdr:col>
      <xdr:colOff>107950</xdr:colOff>
      <xdr:row>40</xdr:row>
      <xdr:rowOff>53848</xdr:rowOff>
    </xdr:to>
    <xdr:cxnSp macro="">
      <xdr:nvCxnSpPr>
        <xdr:cNvPr id="308" name="直線コネクタ 307"/>
        <xdr:cNvCxnSpPr/>
      </xdr:nvCxnSpPr>
      <xdr:spPr>
        <a:xfrm flipV="1">
          <a:off x="15671800" y="68844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40</xdr:row>
      <xdr:rowOff>53848</xdr:rowOff>
    </xdr:to>
    <xdr:cxnSp macro="">
      <xdr:nvCxnSpPr>
        <xdr:cNvPr id="311" name="直線コネクタ 310"/>
        <xdr:cNvCxnSpPr/>
      </xdr:nvCxnSpPr>
      <xdr:spPr>
        <a:xfrm>
          <a:off x="14782800" y="6550660"/>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35560</xdr:rowOff>
    </xdr:to>
    <xdr:cxnSp macro="">
      <xdr:nvCxnSpPr>
        <xdr:cNvPr id="314" name="直線コネクタ 313"/>
        <xdr:cNvCxnSpPr/>
      </xdr:nvCxnSpPr>
      <xdr:spPr>
        <a:xfrm>
          <a:off x="13893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62992</xdr:rowOff>
    </xdr:to>
    <xdr:cxnSp macro="">
      <xdr:nvCxnSpPr>
        <xdr:cNvPr id="317" name="直線コネクタ 316"/>
        <xdr:cNvCxnSpPr/>
      </xdr:nvCxnSpPr>
      <xdr:spPr>
        <a:xfrm flipV="1">
          <a:off x="13004800" y="6527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147066</xdr:rowOff>
    </xdr:from>
    <xdr:to>
      <xdr:col>82</xdr:col>
      <xdr:colOff>158750</xdr:colOff>
      <xdr:row>40</xdr:row>
      <xdr:rowOff>77216</xdr:rowOff>
    </xdr:to>
    <xdr:sp macro="" textlink="">
      <xdr:nvSpPr>
        <xdr:cNvPr id="327" name="楕円 326"/>
        <xdr:cNvSpPr/>
      </xdr:nvSpPr>
      <xdr:spPr>
        <a:xfrm>
          <a:off x="164592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119143</xdr:rowOff>
    </xdr:from>
    <xdr:ext cx="762000" cy="259045"/>
    <xdr:sp macro="" textlink="">
      <xdr:nvSpPr>
        <xdr:cNvPr id="328" name="補助費等該当値テキスト"/>
        <xdr:cNvSpPr txBox="1"/>
      </xdr:nvSpPr>
      <xdr:spPr>
        <a:xfrm>
          <a:off x="165989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3048</xdr:rowOff>
    </xdr:from>
    <xdr:to>
      <xdr:col>78</xdr:col>
      <xdr:colOff>120650</xdr:colOff>
      <xdr:row>40</xdr:row>
      <xdr:rowOff>104648</xdr:rowOff>
    </xdr:to>
    <xdr:sp macro="" textlink="">
      <xdr:nvSpPr>
        <xdr:cNvPr id="329" name="楕円 328"/>
        <xdr:cNvSpPr/>
      </xdr:nvSpPr>
      <xdr:spPr>
        <a:xfrm>
          <a:off x="15621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89425</xdr:rowOff>
    </xdr:from>
    <xdr:ext cx="736600" cy="259045"/>
    <xdr:sp macro="" textlink="">
      <xdr:nvSpPr>
        <xdr:cNvPr id="330" name="テキスト ボックス 329"/>
        <xdr:cNvSpPr txBox="1"/>
      </xdr:nvSpPr>
      <xdr:spPr>
        <a:xfrm>
          <a:off x="15290800" y="694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1" name="楕円 330"/>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2" name="テキスト ボックス 331"/>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3" name="楕円 332"/>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4" name="テキスト ボックス 333"/>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35" name="楕円 334"/>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36" name="テキスト ボックス 335"/>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過去の大型事業に充てた地方債の償還に伴う減少及び、地方債の新規発行抑制を継続して行っているため、金額的には微減だが、比率は横ばいとなった。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今後は、臨時財政対策債及び一般会計債の借入額を調整し、比率悪化防止に努める。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28702</xdr:rowOff>
    </xdr:to>
    <xdr:cxnSp macro="">
      <xdr:nvCxnSpPr>
        <xdr:cNvPr id="366" name="直線コネクタ 365"/>
        <xdr:cNvCxnSpPr/>
      </xdr:nvCxnSpPr>
      <xdr:spPr>
        <a:xfrm>
          <a:off x="3987800" y="13230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28702</xdr:rowOff>
    </xdr:to>
    <xdr:cxnSp macro="">
      <xdr:nvCxnSpPr>
        <xdr:cNvPr id="369" name="直線コネクタ 368"/>
        <xdr:cNvCxnSpPr/>
      </xdr:nvCxnSpPr>
      <xdr:spPr>
        <a:xfrm>
          <a:off x="3098800" y="13193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76</xdr:row>
      <xdr:rowOff>163576</xdr:rowOff>
    </xdr:to>
    <xdr:cxnSp macro="">
      <xdr:nvCxnSpPr>
        <xdr:cNvPr id="372" name="直線コネクタ 371"/>
        <xdr:cNvCxnSpPr/>
      </xdr:nvCxnSpPr>
      <xdr:spPr>
        <a:xfrm>
          <a:off x="2209800" y="13193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163576</xdr:rowOff>
    </xdr:to>
    <xdr:cxnSp macro="">
      <xdr:nvCxnSpPr>
        <xdr:cNvPr id="375" name="直線コネクタ 374"/>
        <xdr:cNvCxnSpPr/>
      </xdr:nvCxnSpPr>
      <xdr:spPr>
        <a:xfrm>
          <a:off x="1320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5" name="楕円 384"/>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86"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7" name="楕円 386"/>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8" name="テキスト ボックス 387"/>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9" name="楕円 388"/>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0" name="テキスト ボックス 389"/>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1" name="楕円 390"/>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2" name="テキスト ボックス 391"/>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3" name="楕円 392"/>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4" name="テキスト ボックス 39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類似団体平均と類似の変動をしている。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公債費が若干減少したことに加え、維持補修費、災害復旧費が増加したことにより、割合が増加した。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今後も、維持補修費の増加が見込まれるため、既存の施設、事業について見直しを行い必要な財政措置が行えるよう努める。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149861</xdr:rowOff>
    </xdr:to>
    <xdr:cxnSp macro="">
      <xdr:nvCxnSpPr>
        <xdr:cNvPr id="425" name="直線コネクタ 424"/>
        <xdr:cNvCxnSpPr/>
      </xdr:nvCxnSpPr>
      <xdr:spPr>
        <a:xfrm>
          <a:off x="15671800" y="13061187"/>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76</xdr:row>
      <xdr:rowOff>81280</xdr:rowOff>
    </xdr:to>
    <xdr:cxnSp macro="">
      <xdr:nvCxnSpPr>
        <xdr:cNvPr id="428" name="直線コネクタ 427"/>
        <xdr:cNvCxnSpPr/>
      </xdr:nvCxnSpPr>
      <xdr:spPr>
        <a:xfrm flipV="1">
          <a:off x="14782800" y="130611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85852</xdr:rowOff>
    </xdr:to>
    <xdr:cxnSp macro="">
      <xdr:nvCxnSpPr>
        <xdr:cNvPr id="431" name="直線コネクタ 430"/>
        <xdr:cNvCxnSpPr/>
      </xdr:nvCxnSpPr>
      <xdr:spPr>
        <a:xfrm flipV="1">
          <a:off x="13893800" y="13111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85852</xdr:rowOff>
    </xdr:to>
    <xdr:cxnSp macro="">
      <xdr:nvCxnSpPr>
        <xdr:cNvPr id="434" name="直線コネクタ 433"/>
        <xdr:cNvCxnSpPr/>
      </xdr:nvCxnSpPr>
      <xdr:spPr>
        <a:xfrm>
          <a:off x="13004800" y="13111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4" name="楕円 443"/>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5"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46" name="楕円 445"/>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47" name="テキスト ボックス 44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48" name="楕円 447"/>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9" name="テキスト ボックス 448"/>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0" name="楕円 449"/>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51" name="テキスト ボックス 450"/>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2" name="楕円 451"/>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3" name="テキスト ボックス 45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93000</xdr:rowOff>
    </xdr:from>
    <xdr:to>
      <xdr:col>29</xdr:col>
      <xdr:colOff>127000</xdr:colOff>
      <xdr:row>17</xdr:row>
      <xdr:rowOff>131618</xdr:rowOff>
    </xdr:to>
    <xdr:cxnSp macro="">
      <xdr:nvCxnSpPr>
        <xdr:cNvPr id="50" name="直線コネクタ 49"/>
        <xdr:cNvCxnSpPr/>
      </xdr:nvCxnSpPr>
      <xdr:spPr bwMode="auto">
        <a:xfrm flipV="1">
          <a:off x="5003800" y="3055275"/>
          <a:ext cx="647700" cy="3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77776</xdr:rowOff>
    </xdr:from>
    <xdr:ext cx="762000" cy="259045"/>
    <xdr:sp macro="" textlink="">
      <xdr:nvSpPr>
        <xdr:cNvPr id="51" name="人口1人当たり決算額の推移平均値テキスト130"/>
        <xdr:cNvSpPr txBox="1"/>
      </xdr:nvSpPr>
      <xdr:spPr>
        <a:xfrm>
          <a:off x="5740400" y="304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122458</xdr:rowOff>
    </xdr:from>
    <xdr:to>
      <xdr:col>26</xdr:col>
      <xdr:colOff>50800</xdr:colOff>
      <xdr:row>17</xdr:row>
      <xdr:rowOff>131618</xdr:rowOff>
    </xdr:to>
    <xdr:cxnSp macro="">
      <xdr:nvCxnSpPr>
        <xdr:cNvPr id="53" name="直線コネクタ 52"/>
        <xdr:cNvCxnSpPr/>
      </xdr:nvCxnSpPr>
      <xdr:spPr bwMode="auto">
        <a:xfrm>
          <a:off x="4305300" y="3084733"/>
          <a:ext cx="698500" cy="9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122458</xdr:rowOff>
    </xdr:from>
    <xdr:to>
      <xdr:col>22</xdr:col>
      <xdr:colOff>114300</xdr:colOff>
      <xdr:row>17</xdr:row>
      <xdr:rowOff>147269</xdr:rowOff>
    </xdr:to>
    <xdr:cxnSp macro="">
      <xdr:nvCxnSpPr>
        <xdr:cNvPr id="56" name="直線コネクタ 55"/>
        <xdr:cNvCxnSpPr/>
      </xdr:nvCxnSpPr>
      <xdr:spPr bwMode="auto">
        <a:xfrm flipV="1">
          <a:off x="3606800" y="3084733"/>
          <a:ext cx="698500" cy="24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136815</xdr:rowOff>
    </xdr:from>
    <xdr:to>
      <xdr:col>18</xdr:col>
      <xdr:colOff>177800</xdr:colOff>
      <xdr:row>17</xdr:row>
      <xdr:rowOff>147269</xdr:rowOff>
    </xdr:to>
    <xdr:cxnSp macro="">
      <xdr:nvCxnSpPr>
        <xdr:cNvPr id="59" name="直線コネクタ 58"/>
        <xdr:cNvCxnSpPr/>
      </xdr:nvCxnSpPr>
      <xdr:spPr bwMode="auto">
        <a:xfrm>
          <a:off x="2908300" y="3099090"/>
          <a:ext cx="698500" cy="10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42200</xdr:rowOff>
    </xdr:from>
    <xdr:to>
      <xdr:col>29</xdr:col>
      <xdr:colOff>177800</xdr:colOff>
      <xdr:row>17</xdr:row>
      <xdr:rowOff>143800</xdr:rowOff>
    </xdr:to>
    <xdr:sp macro="" textlink="">
      <xdr:nvSpPr>
        <xdr:cNvPr id="69" name="楕円 68"/>
        <xdr:cNvSpPr/>
      </xdr:nvSpPr>
      <xdr:spPr bwMode="auto">
        <a:xfrm>
          <a:off x="5600700" y="300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58727</xdr:rowOff>
    </xdr:from>
    <xdr:ext cx="762000" cy="259045"/>
    <xdr:sp macro="" textlink="">
      <xdr:nvSpPr>
        <xdr:cNvPr id="70" name="人口1人当たり決算額の推移該当値テキスト130"/>
        <xdr:cNvSpPr txBox="1"/>
      </xdr:nvSpPr>
      <xdr:spPr>
        <a:xfrm>
          <a:off x="5740400" y="28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80818</xdr:rowOff>
    </xdr:from>
    <xdr:to>
      <xdr:col>26</xdr:col>
      <xdr:colOff>101600</xdr:colOff>
      <xdr:row>18</xdr:row>
      <xdr:rowOff>10968</xdr:rowOff>
    </xdr:to>
    <xdr:sp macro="" textlink="">
      <xdr:nvSpPr>
        <xdr:cNvPr id="71" name="楕円 70"/>
        <xdr:cNvSpPr/>
      </xdr:nvSpPr>
      <xdr:spPr bwMode="auto">
        <a:xfrm>
          <a:off x="4953000" y="304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21145</xdr:rowOff>
    </xdr:from>
    <xdr:ext cx="736600" cy="259045"/>
    <xdr:sp macro="" textlink="">
      <xdr:nvSpPr>
        <xdr:cNvPr id="72" name="テキスト ボックス 71"/>
        <xdr:cNvSpPr txBox="1"/>
      </xdr:nvSpPr>
      <xdr:spPr>
        <a:xfrm>
          <a:off x="4622800" y="2811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71658</xdr:rowOff>
    </xdr:from>
    <xdr:to>
      <xdr:col>22</xdr:col>
      <xdr:colOff>165100</xdr:colOff>
      <xdr:row>18</xdr:row>
      <xdr:rowOff>1808</xdr:rowOff>
    </xdr:to>
    <xdr:sp macro="" textlink="">
      <xdr:nvSpPr>
        <xdr:cNvPr id="73" name="楕円 72"/>
        <xdr:cNvSpPr/>
      </xdr:nvSpPr>
      <xdr:spPr bwMode="auto">
        <a:xfrm>
          <a:off x="4254500" y="303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11985</xdr:rowOff>
    </xdr:from>
    <xdr:ext cx="762000" cy="259045"/>
    <xdr:sp macro="" textlink="">
      <xdr:nvSpPr>
        <xdr:cNvPr id="74" name="テキスト ボックス 73"/>
        <xdr:cNvSpPr txBox="1"/>
      </xdr:nvSpPr>
      <xdr:spPr>
        <a:xfrm>
          <a:off x="3924300" y="280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96469</xdr:rowOff>
    </xdr:from>
    <xdr:to>
      <xdr:col>19</xdr:col>
      <xdr:colOff>38100</xdr:colOff>
      <xdr:row>18</xdr:row>
      <xdr:rowOff>26619</xdr:rowOff>
    </xdr:to>
    <xdr:sp macro="" textlink="">
      <xdr:nvSpPr>
        <xdr:cNvPr id="75" name="楕円 74"/>
        <xdr:cNvSpPr/>
      </xdr:nvSpPr>
      <xdr:spPr bwMode="auto">
        <a:xfrm>
          <a:off x="3556000" y="305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11396</xdr:rowOff>
    </xdr:from>
    <xdr:ext cx="762000" cy="259045"/>
    <xdr:sp macro="" textlink="">
      <xdr:nvSpPr>
        <xdr:cNvPr id="76" name="テキスト ボックス 75"/>
        <xdr:cNvSpPr txBox="1"/>
      </xdr:nvSpPr>
      <xdr:spPr>
        <a:xfrm>
          <a:off x="3225800" y="314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86015</xdr:rowOff>
    </xdr:from>
    <xdr:to>
      <xdr:col>15</xdr:col>
      <xdr:colOff>101600</xdr:colOff>
      <xdr:row>18</xdr:row>
      <xdr:rowOff>16165</xdr:rowOff>
    </xdr:to>
    <xdr:sp macro="" textlink="">
      <xdr:nvSpPr>
        <xdr:cNvPr id="77" name="楕円 76"/>
        <xdr:cNvSpPr/>
      </xdr:nvSpPr>
      <xdr:spPr bwMode="auto">
        <a:xfrm>
          <a:off x="2857500" y="304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26342</xdr:rowOff>
    </xdr:from>
    <xdr:ext cx="762000" cy="259045"/>
    <xdr:sp macro="" textlink="">
      <xdr:nvSpPr>
        <xdr:cNvPr id="78" name="テキスト ボックス 77"/>
        <xdr:cNvSpPr txBox="1"/>
      </xdr:nvSpPr>
      <xdr:spPr>
        <a:xfrm>
          <a:off x="2527300" y="28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255912</xdr:rowOff>
    </xdr:from>
    <xdr:to>
      <xdr:col>29</xdr:col>
      <xdr:colOff>127000</xdr:colOff>
      <xdr:row>35</xdr:row>
      <xdr:rowOff>277743</xdr:rowOff>
    </xdr:to>
    <xdr:cxnSp macro="">
      <xdr:nvCxnSpPr>
        <xdr:cNvPr id="111" name="直線コネクタ 110"/>
        <xdr:cNvCxnSpPr/>
      </xdr:nvCxnSpPr>
      <xdr:spPr bwMode="auto">
        <a:xfrm>
          <a:off x="5003800" y="6866262"/>
          <a:ext cx="6477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243681</xdr:rowOff>
    </xdr:from>
    <xdr:to>
      <xdr:col>26</xdr:col>
      <xdr:colOff>50800</xdr:colOff>
      <xdr:row>35</xdr:row>
      <xdr:rowOff>255912</xdr:rowOff>
    </xdr:to>
    <xdr:cxnSp macro="">
      <xdr:nvCxnSpPr>
        <xdr:cNvPr id="114" name="直線コネクタ 113"/>
        <xdr:cNvCxnSpPr/>
      </xdr:nvCxnSpPr>
      <xdr:spPr bwMode="auto">
        <a:xfrm>
          <a:off x="4305300" y="6854031"/>
          <a:ext cx="698500" cy="1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243681</xdr:rowOff>
    </xdr:from>
    <xdr:to>
      <xdr:col>22</xdr:col>
      <xdr:colOff>114300</xdr:colOff>
      <xdr:row>35</xdr:row>
      <xdr:rowOff>272294</xdr:rowOff>
    </xdr:to>
    <xdr:cxnSp macro="">
      <xdr:nvCxnSpPr>
        <xdr:cNvPr id="117" name="直線コネクタ 116"/>
        <xdr:cNvCxnSpPr/>
      </xdr:nvCxnSpPr>
      <xdr:spPr bwMode="auto">
        <a:xfrm flipV="1">
          <a:off x="3606800" y="6854031"/>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234594</xdr:rowOff>
    </xdr:from>
    <xdr:to>
      <xdr:col>18</xdr:col>
      <xdr:colOff>177800</xdr:colOff>
      <xdr:row>35</xdr:row>
      <xdr:rowOff>272294</xdr:rowOff>
    </xdr:to>
    <xdr:cxnSp macro="">
      <xdr:nvCxnSpPr>
        <xdr:cNvPr id="120" name="直線コネクタ 119"/>
        <xdr:cNvCxnSpPr/>
      </xdr:nvCxnSpPr>
      <xdr:spPr bwMode="auto">
        <a:xfrm>
          <a:off x="2908300" y="6844944"/>
          <a:ext cx="698500" cy="3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226943</xdr:rowOff>
    </xdr:from>
    <xdr:to>
      <xdr:col>29</xdr:col>
      <xdr:colOff>177800</xdr:colOff>
      <xdr:row>35</xdr:row>
      <xdr:rowOff>328543</xdr:rowOff>
    </xdr:to>
    <xdr:sp macro="" textlink="">
      <xdr:nvSpPr>
        <xdr:cNvPr id="130" name="楕円 129"/>
        <xdr:cNvSpPr/>
      </xdr:nvSpPr>
      <xdr:spPr bwMode="auto">
        <a:xfrm>
          <a:off x="5600700" y="683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199020</xdr:rowOff>
    </xdr:from>
    <xdr:ext cx="762000" cy="259045"/>
    <xdr:sp macro="" textlink="">
      <xdr:nvSpPr>
        <xdr:cNvPr id="131" name="人口1人当たり決算額の推移該当値テキスト445"/>
        <xdr:cNvSpPr txBox="1"/>
      </xdr:nvSpPr>
      <xdr:spPr>
        <a:xfrm>
          <a:off x="5740400" y="680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205112</xdr:rowOff>
    </xdr:from>
    <xdr:to>
      <xdr:col>26</xdr:col>
      <xdr:colOff>101600</xdr:colOff>
      <xdr:row>35</xdr:row>
      <xdr:rowOff>306712</xdr:rowOff>
    </xdr:to>
    <xdr:sp macro="" textlink="">
      <xdr:nvSpPr>
        <xdr:cNvPr id="132" name="楕円 131"/>
        <xdr:cNvSpPr/>
      </xdr:nvSpPr>
      <xdr:spPr bwMode="auto">
        <a:xfrm>
          <a:off x="4953000" y="681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291489</xdr:rowOff>
    </xdr:from>
    <xdr:ext cx="736600" cy="259045"/>
    <xdr:sp macro="" textlink="">
      <xdr:nvSpPr>
        <xdr:cNvPr id="133" name="テキスト ボックス 132"/>
        <xdr:cNvSpPr txBox="1"/>
      </xdr:nvSpPr>
      <xdr:spPr>
        <a:xfrm>
          <a:off x="4622800" y="6901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192881</xdr:rowOff>
    </xdr:from>
    <xdr:to>
      <xdr:col>22</xdr:col>
      <xdr:colOff>165100</xdr:colOff>
      <xdr:row>35</xdr:row>
      <xdr:rowOff>294481</xdr:rowOff>
    </xdr:to>
    <xdr:sp macro="" textlink="">
      <xdr:nvSpPr>
        <xdr:cNvPr id="134" name="楕円 133"/>
        <xdr:cNvSpPr/>
      </xdr:nvSpPr>
      <xdr:spPr bwMode="auto">
        <a:xfrm>
          <a:off x="4254500" y="680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279258</xdr:rowOff>
    </xdr:from>
    <xdr:ext cx="762000" cy="259045"/>
    <xdr:sp macro="" textlink="">
      <xdr:nvSpPr>
        <xdr:cNvPr id="135" name="テキスト ボックス 134"/>
        <xdr:cNvSpPr txBox="1"/>
      </xdr:nvSpPr>
      <xdr:spPr>
        <a:xfrm>
          <a:off x="3924300" y="688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221494</xdr:rowOff>
    </xdr:from>
    <xdr:to>
      <xdr:col>19</xdr:col>
      <xdr:colOff>38100</xdr:colOff>
      <xdr:row>35</xdr:row>
      <xdr:rowOff>323094</xdr:rowOff>
    </xdr:to>
    <xdr:sp macro="" textlink="">
      <xdr:nvSpPr>
        <xdr:cNvPr id="136" name="楕円 135"/>
        <xdr:cNvSpPr/>
      </xdr:nvSpPr>
      <xdr:spPr bwMode="auto">
        <a:xfrm>
          <a:off x="3556000" y="683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307871</xdr:rowOff>
    </xdr:from>
    <xdr:ext cx="762000" cy="259045"/>
    <xdr:sp macro="" textlink="">
      <xdr:nvSpPr>
        <xdr:cNvPr id="137" name="テキスト ボックス 136"/>
        <xdr:cNvSpPr txBox="1"/>
      </xdr:nvSpPr>
      <xdr:spPr>
        <a:xfrm>
          <a:off x="3225800" y="691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183794</xdr:rowOff>
    </xdr:from>
    <xdr:to>
      <xdr:col>15</xdr:col>
      <xdr:colOff>101600</xdr:colOff>
      <xdr:row>35</xdr:row>
      <xdr:rowOff>285394</xdr:rowOff>
    </xdr:to>
    <xdr:sp macro="" textlink="">
      <xdr:nvSpPr>
        <xdr:cNvPr id="138" name="楕円 137"/>
        <xdr:cNvSpPr/>
      </xdr:nvSpPr>
      <xdr:spPr bwMode="auto">
        <a:xfrm>
          <a:off x="2857500" y="679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270171</xdr:rowOff>
    </xdr:from>
    <xdr:ext cx="762000" cy="259045"/>
    <xdr:sp macro="" textlink="">
      <xdr:nvSpPr>
        <xdr:cNvPr id="139" name="テキスト ボックス 138"/>
        <xdr:cNvSpPr txBox="1"/>
      </xdr:nvSpPr>
      <xdr:spPr>
        <a:xfrm>
          <a:off x="2527300" y="68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12,518
12,404
77.81
5,222,127
5,001,710
220,417
3,522,925
5,150,570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133749</xdr:rowOff>
    </xdr:from>
    <xdr:to>
      <xdr:col>24</xdr:col>
      <xdr:colOff>63500</xdr:colOff>
      <xdr:row>37</xdr:row>
      <xdr:rowOff>169166</xdr:rowOff>
    </xdr:to>
    <xdr:cxnSp macro="">
      <xdr:nvCxnSpPr>
        <xdr:cNvPr id="61" name="直線コネクタ 60"/>
        <xdr:cNvCxnSpPr/>
      </xdr:nvCxnSpPr>
      <xdr:spPr>
        <a:xfrm flipV="1">
          <a:off x="3797300" y="6477399"/>
          <a:ext cx="838200" cy="3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25652</xdr:rowOff>
    </xdr:from>
    <xdr:to>
      <xdr:col>19</xdr:col>
      <xdr:colOff>177800</xdr:colOff>
      <xdr:row>37</xdr:row>
      <xdr:rowOff>169166</xdr:rowOff>
    </xdr:to>
    <xdr:cxnSp macro="">
      <xdr:nvCxnSpPr>
        <xdr:cNvPr id="64" name="直線コネクタ 63"/>
        <xdr:cNvCxnSpPr/>
      </xdr:nvCxnSpPr>
      <xdr:spPr>
        <a:xfrm>
          <a:off x="2908300" y="6369302"/>
          <a:ext cx="889000" cy="14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25652</xdr:rowOff>
    </xdr:from>
    <xdr:to>
      <xdr:col>15</xdr:col>
      <xdr:colOff>50800</xdr:colOff>
      <xdr:row>37</xdr:row>
      <xdr:rowOff>47193</xdr:rowOff>
    </xdr:to>
    <xdr:cxnSp macro="">
      <xdr:nvCxnSpPr>
        <xdr:cNvPr id="67" name="直線コネクタ 66"/>
        <xdr:cNvCxnSpPr/>
      </xdr:nvCxnSpPr>
      <xdr:spPr>
        <a:xfrm flipV="1">
          <a:off x="2019300" y="6369302"/>
          <a:ext cx="889000" cy="2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41173</xdr:rowOff>
    </xdr:from>
    <xdr:to>
      <xdr:col>10</xdr:col>
      <xdr:colOff>114300</xdr:colOff>
      <xdr:row>37</xdr:row>
      <xdr:rowOff>47193</xdr:rowOff>
    </xdr:to>
    <xdr:cxnSp macro="">
      <xdr:nvCxnSpPr>
        <xdr:cNvPr id="70" name="直線コネクタ 69"/>
        <xdr:cNvCxnSpPr/>
      </xdr:nvCxnSpPr>
      <xdr:spPr>
        <a:xfrm>
          <a:off x="1130300" y="6384823"/>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82949</xdr:rowOff>
    </xdr:from>
    <xdr:to>
      <xdr:col>24</xdr:col>
      <xdr:colOff>114300</xdr:colOff>
      <xdr:row>38</xdr:row>
      <xdr:rowOff>13098</xdr:rowOff>
    </xdr:to>
    <xdr:sp macro="" textlink="">
      <xdr:nvSpPr>
        <xdr:cNvPr id="80" name="楕円 79"/>
        <xdr:cNvSpPr/>
      </xdr:nvSpPr>
      <xdr:spPr>
        <a:xfrm>
          <a:off x="4584700" y="64265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61376</xdr:rowOff>
    </xdr:from>
    <xdr:ext cx="534377" cy="259045"/>
    <xdr:sp macro="" textlink="">
      <xdr:nvSpPr>
        <xdr:cNvPr id="81" name="人件費該当値テキスト"/>
        <xdr:cNvSpPr txBox="1"/>
      </xdr:nvSpPr>
      <xdr:spPr>
        <a:xfrm>
          <a:off x="4686300" y="64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118366</xdr:rowOff>
    </xdr:from>
    <xdr:to>
      <xdr:col>20</xdr:col>
      <xdr:colOff>38100</xdr:colOff>
      <xdr:row>38</xdr:row>
      <xdr:rowOff>48516</xdr:rowOff>
    </xdr:to>
    <xdr:sp macro="" textlink="">
      <xdr:nvSpPr>
        <xdr:cNvPr id="82" name="楕円 81"/>
        <xdr:cNvSpPr/>
      </xdr:nvSpPr>
      <xdr:spPr>
        <a:xfrm>
          <a:off x="3746500" y="64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39643</xdr:rowOff>
    </xdr:from>
    <xdr:ext cx="534377" cy="259045"/>
    <xdr:sp macro="" textlink="">
      <xdr:nvSpPr>
        <xdr:cNvPr id="83" name="テキスト ボックス 82"/>
        <xdr:cNvSpPr txBox="1"/>
      </xdr:nvSpPr>
      <xdr:spPr>
        <a:xfrm>
          <a:off x="3530111" y="65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146302</xdr:rowOff>
    </xdr:from>
    <xdr:to>
      <xdr:col>15</xdr:col>
      <xdr:colOff>101600</xdr:colOff>
      <xdr:row>37</xdr:row>
      <xdr:rowOff>76452</xdr:rowOff>
    </xdr:to>
    <xdr:sp macro="" textlink="">
      <xdr:nvSpPr>
        <xdr:cNvPr id="84" name="楕円 83"/>
        <xdr:cNvSpPr/>
      </xdr:nvSpPr>
      <xdr:spPr>
        <a:xfrm>
          <a:off x="2857500" y="63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92979</xdr:rowOff>
    </xdr:from>
    <xdr:ext cx="534377" cy="259045"/>
    <xdr:sp macro="" textlink="">
      <xdr:nvSpPr>
        <xdr:cNvPr id="85" name="テキスト ボックス 84"/>
        <xdr:cNvSpPr txBox="1"/>
      </xdr:nvSpPr>
      <xdr:spPr>
        <a:xfrm>
          <a:off x="2641111" y="609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167843</xdr:rowOff>
    </xdr:from>
    <xdr:to>
      <xdr:col>10</xdr:col>
      <xdr:colOff>165100</xdr:colOff>
      <xdr:row>37</xdr:row>
      <xdr:rowOff>97993</xdr:rowOff>
    </xdr:to>
    <xdr:sp macro="" textlink="">
      <xdr:nvSpPr>
        <xdr:cNvPr id="86" name="楕円 85"/>
        <xdr:cNvSpPr/>
      </xdr:nvSpPr>
      <xdr:spPr>
        <a:xfrm>
          <a:off x="1968500" y="63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114520</xdr:rowOff>
    </xdr:from>
    <xdr:ext cx="534377" cy="259045"/>
    <xdr:sp macro="" textlink="">
      <xdr:nvSpPr>
        <xdr:cNvPr id="87" name="テキスト ボックス 86"/>
        <xdr:cNvSpPr txBox="1"/>
      </xdr:nvSpPr>
      <xdr:spPr>
        <a:xfrm>
          <a:off x="1752111" y="61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161823</xdr:rowOff>
    </xdr:from>
    <xdr:to>
      <xdr:col>6</xdr:col>
      <xdr:colOff>38100</xdr:colOff>
      <xdr:row>37</xdr:row>
      <xdr:rowOff>91973</xdr:rowOff>
    </xdr:to>
    <xdr:sp macro="" textlink="">
      <xdr:nvSpPr>
        <xdr:cNvPr id="88" name="楕円 87"/>
        <xdr:cNvSpPr/>
      </xdr:nvSpPr>
      <xdr:spPr>
        <a:xfrm>
          <a:off x="1079500" y="63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108500</xdr:rowOff>
    </xdr:from>
    <xdr:ext cx="534377" cy="259045"/>
    <xdr:sp macro="" textlink="">
      <xdr:nvSpPr>
        <xdr:cNvPr id="89" name="テキスト ボックス 88"/>
        <xdr:cNvSpPr txBox="1"/>
      </xdr:nvSpPr>
      <xdr:spPr>
        <a:xfrm>
          <a:off x="863111" y="61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63522</xdr:rowOff>
    </xdr:from>
    <xdr:to>
      <xdr:col>24</xdr:col>
      <xdr:colOff>63500</xdr:colOff>
      <xdr:row>57</xdr:row>
      <xdr:rowOff>69995</xdr:rowOff>
    </xdr:to>
    <xdr:cxnSp macro="">
      <xdr:nvCxnSpPr>
        <xdr:cNvPr id="116" name="直線コネクタ 115"/>
        <xdr:cNvCxnSpPr/>
      </xdr:nvCxnSpPr>
      <xdr:spPr>
        <a:xfrm flipV="1">
          <a:off x="3797300" y="9836172"/>
          <a:ext cx="8382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69995</xdr:rowOff>
    </xdr:from>
    <xdr:to>
      <xdr:col>19</xdr:col>
      <xdr:colOff>177800</xdr:colOff>
      <xdr:row>57</xdr:row>
      <xdr:rowOff>70009</xdr:rowOff>
    </xdr:to>
    <xdr:cxnSp macro="">
      <xdr:nvCxnSpPr>
        <xdr:cNvPr id="119" name="直線コネクタ 118"/>
        <xdr:cNvCxnSpPr/>
      </xdr:nvCxnSpPr>
      <xdr:spPr>
        <a:xfrm flipV="1">
          <a:off x="2908300" y="9842645"/>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70009</xdr:rowOff>
    </xdr:from>
    <xdr:to>
      <xdr:col>15</xdr:col>
      <xdr:colOff>50800</xdr:colOff>
      <xdr:row>57</xdr:row>
      <xdr:rowOff>71431</xdr:rowOff>
    </xdr:to>
    <xdr:cxnSp macro="">
      <xdr:nvCxnSpPr>
        <xdr:cNvPr id="122" name="直線コネクタ 121"/>
        <xdr:cNvCxnSpPr/>
      </xdr:nvCxnSpPr>
      <xdr:spPr>
        <a:xfrm flipV="1">
          <a:off x="2019300" y="9842659"/>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45800</xdr:rowOff>
    </xdr:from>
    <xdr:to>
      <xdr:col>10</xdr:col>
      <xdr:colOff>114300</xdr:colOff>
      <xdr:row>57</xdr:row>
      <xdr:rowOff>71431</xdr:rowOff>
    </xdr:to>
    <xdr:cxnSp macro="">
      <xdr:nvCxnSpPr>
        <xdr:cNvPr id="125" name="直線コネクタ 124"/>
        <xdr:cNvCxnSpPr/>
      </xdr:nvCxnSpPr>
      <xdr:spPr>
        <a:xfrm>
          <a:off x="1130300" y="9818450"/>
          <a:ext cx="889000" cy="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12722</xdr:rowOff>
    </xdr:from>
    <xdr:to>
      <xdr:col>24</xdr:col>
      <xdr:colOff>114300</xdr:colOff>
      <xdr:row>57</xdr:row>
      <xdr:rowOff>114322</xdr:rowOff>
    </xdr:to>
    <xdr:sp macro="" textlink="">
      <xdr:nvSpPr>
        <xdr:cNvPr id="135" name="楕円 134"/>
        <xdr:cNvSpPr/>
      </xdr:nvSpPr>
      <xdr:spPr>
        <a:xfrm>
          <a:off x="4584700" y="97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99099</xdr:rowOff>
    </xdr:from>
    <xdr:ext cx="534377" cy="259045"/>
    <xdr:sp macro="" textlink="">
      <xdr:nvSpPr>
        <xdr:cNvPr id="136" name="物件費該当値テキスト"/>
        <xdr:cNvSpPr txBox="1"/>
      </xdr:nvSpPr>
      <xdr:spPr>
        <a:xfrm>
          <a:off x="4686300" y="97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19195</xdr:rowOff>
    </xdr:from>
    <xdr:to>
      <xdr:col>20</xdr:col>
      <xdr:colOff>38100</xdr:colOff>
      <xdr:row>57</xdr:row>
      <xdr:rowOff>120795</xdr:rowOff>
    </xdr:to>
    <xdr:sp macro="" textlink="">
      <xdr:nvSpPr>
        <xdr:cNvPr id="137" name="楕円 136"/>
        <xdr:cNvSpPr/>
      </xdr:nvSpPr>
      <xdr:spPr>
        <a:xfrm>
          <a:off x="3746500" y="97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111922</xdr:rowOff>
    </xdr:from>
    <xdr:ext cx="534377" cy="259045"/>
    <xdr:sp macro="" textlink="">
      <xdr:nvSpPr>
        <xdr:cNvPr id="138" name="テキスト ボックス 137"/>
        <xdr:cNvSpPr txBox="1"/>
      </xdr:nvSpPr>
      <xdr:spPr>
        <a:xfrm>
          <a:off x="3530111" y="98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19209</xdr:rowOff>
    </xdr:from>
    <xdr:to>
      <xdr:col>15</xdr:col>
      <xdr:colOff>101600</xdr:colOff>
      <xdr:row>57</xdr:row>
      <xdr:rowOff>120809</xdr:rowOff>
    </xdr:to>
    <xdr:sp macro="" textlink="">
      <xdr:nvSpPr>
        <xdr:cNvPr id="139" name="楕円 138"/>
        <xdr:cNvSpPr/>
      </xdr:nvSpPr>
      <xdr:spPr>
        <a:xfrm>
          <a:off x="2857500" y="97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111936</xdr:rowOff>
    </xdr:from>
    <xdr:ext cx="534377" cy="259045"/>
    <xdr:sp macro="" textlink="">
      <xdr:nvSpPr>
        <xdr:cNvPr id="140" name="テキスト ボックス 139"/>
        <xdr:cNvSpPr txBox="1"/>
      </xdr:nvSpPr>
      <xdr:spPr>
        <a:xfrm>
          <a:off x="2641111" y="98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20631</xdr:rowOff>
    </xdr:from>
    <xdr:to>
      <xdr:col>10</xdr:col>
      <xdr:colOff>165100</xdr:colOff>
      <xdr:row>57</xdr:row>
      <xdr:rowOff>122231</xdr:rowOff>
    </xdr:to>
    <xdr:sp macro="" textlink="">
      <xdr:nvSpPr>
        <xdr:cNvPr id="141" name="楕円 140"/>
        <xdr:cNvSpPr/>
      </xdr:nvSpPr>
      <xdr:spPr>
        <a:xfrm>
          <a:off x="1968500" y="979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113358</xdr:rowOff>
    </xdr:from>
    <xdr:ext cx="534377" cy="259045"/>
    <xdr:sp macro="" textlink="">
      <xdr:nvSpPr>
        <xdr:cNvPr id="142" name="テキスト ボックス 141"/>
        <xdr:cNvSpPr txBox="1"/>
      </xdr:nvSpPr>
      <xdr:spPr>
        <a:xfrm>
          <a:off x="1752111" y="98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166450</xdr:rowOff>
    </xdr:from>
    <xdr:to>
      <xdr:col>6</xdr:col>
      <xdr:colOff>38100</xdr:colOff>
      <xdr:row>57</xdr:row>
      <xdr:rowOff>96600</xdr:rowOff>
    </xdr:to>
    <xdr:sp macro="" textlink="">
      <xdr:nvSpPr>
        <xdr:cNvPr id="143" name="楕円 142"/>
        <xdr:cNvSpPr/>
      </xdr:nvSpPr>
      <xdr:spPr>
        <a:xfrm>
          <a:off x="1079500" y="976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87727</xdr:rowOff>
    </xdr:from>
    <xdr:ext cx="534377" cy="259045"/>
    <xdr:sp macro="" textlink="">
      <xdr:nvSpPr>
        <xdr:cNvPr id="144" name="テキスト ボックス 143"/>
        <xdr:cNvSpPr txBox="1"/>
      </xdr:nvSpPr>
      <xdr:spPr>
        <a:xfrm>
          <a:off x="863111" y="986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169098</xdr:rowOff>
    </xdr:from>
    <xdr:to>
      <xdr:col>24</xdr:col>
      <xdr:colOff>63500</xdr:colOff>
      <xdr:row>78</xdr:row>
      <xdr:rowOff>26315</xdr:rowOff>
    </xdr:to>
    <xdr:cxnSp macro="">
      <xdr:nvCxnSpPr>
        <xdr:cNvPr id="171" name="直線コネクタ 170"/>
        <xdr:cNvCxnSpPr/>
      </xdr:nvCxnSpPr>
      <xdr:spPr>
        <a:xfrm flipV="1">
          <a:off x="3797300" y="13370748"/>
          <a:ext cx="8382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20096</xdr:rowOff>
    </xdr:from>
    <xdr:to>
      <xdr:col>19</xdr:col>
      <xdr:colOff>177800</xdr:colOff>
      <xdr:row>78</xdr:row>
      <xdr:rowOff>26315</xdr:rowOff>
    </xdr:to>
    <xdr:cxnSp macro="">
      <xdr:nvCxnSpPr>
        <xdr:cNvPr id="174" name="直線コネクタ 173"/>
        <xdr:cNvCxnSpPr/>
      </xdr:nvCxnSpPr>
      <xdr:spPr>
        <a:xfrm>
          <a:off x="2908300" y="13393196"/>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20096</xdr:rowOff>
    </xdr:from>
    <xdr:to>
      <xdr:col>15</xdr:col>
      <xdr:colOff>50800</xdr:colOff>
      <xdr:row>78</xdr:row>
      <xdr:rowOff>33629</xdr:rowOff>
    </xdr:to>
    <xdr:cxnSp macro="">
      <xdr:nvCxnSpPr>
        <xdr:cNvPr id="177" name="直線コネクタ 176"/>
        <xdr:cNvCxnSpPr/>
      </xdr:nvCxnSpPr>
      <xdr:spPr>
        <a:xfrm flipV="1">
          <a:off x="2019300" y="13393196"/>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33629</xdr:rowOff>
    </xdr:from>
    <xdr:to>
      <xdr:col>10</xdr:col>
      <xdr:colOff>114300</xdr:colOff>
      <xdr:row>78</xdr:row>
      <xdr:rowOff>57496</xdr:rowOff>
    </xdr:to>
    <xdr:cxnSp macro="">
      <xdr:nvCxnSpPr>
        <xdr:cNvPr id="180" name="直線コネクタ 179"/>
        <xdr:cNvCxnSpPr/>
      </xdr:nvCxnSpPr>
      <xdr:spPr>
        <a:xfrm flipV="1">
          <a:off x="1130300" y="13406729"/>
          <a:ext cx="889000" cy="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118298</xdr:rowOff>
    </xdr:from>
    <xdr:to>
      <xdr:col>24</xdr:col>
      <xdr:colOff>114300</xdr:colOff>
      <xdr:row>78</xdr:row>
      <xdr:rowOff>48448</xdr:rowOff>
    </xdr:to>
    <xdr:sp macro="" textlink="">
      <xdr:nvSpPr>
        <xdr:cNvPr id="190" name="楕円 189"/>
        <xdr:cNvSpPr/>
      </xdr:nvSpPr>
      <xdr:spPr>
        <a:xfrm>
          <a:off x="4584700" y="1331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33225</xdr:rowOff>
    </xdr:from>
    <xdr:ext cx="469744" cy="259045"/>
    <xdr:sp macro="" textlink="">
      <xdr:nvSpPr>
        <xdr:cNvPr id="191" name="維持補修費該当値テキスト"/>
        <xdr:cNvSpPr txBox="1"/>
      </xdr:nvSpPr>
      <xdr:spPr>
        <a:xfrm>
          <a:off x="4686300" y="1323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146965</xdr:rowOff>
    </xdr:from>
    <xdr:to>
      <xdr:col>20</xdr:col>
      <xdr:colOff>38100</xdr:colOff>
      <xdr:row>78</xdr:row>
      <xdr:rowOff>77115</xdr:rowOff>
    </xdr:to>
    <xdr:sp macro="" textlink="">
      <xdr:nvSpPr>
        <xdr:cNvPr id="192" name="楕円 191"/>
        <xdr:cNvSpPr/>
      </xdr:nvSpPr>
      <xdr:spPr>
        <a:xfrm>
          <a:off x="3746500" y="133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68242</xdr:rowOff>
    </xdr:from>
    <xdr:ext cx="469744" cy="259045"/>
    <xdr:sp macro="" textlink="">
      <xdr:nvSpPr>
        <xdr:cNvPr id="193" name="テキスト ボックス 192"/>
        <xdr:cNvSpPr txBox="1"/>
      </xdr:nvSpPr>
      <xdr:spPr>
        <a:xfrm>
          <a:off x="3562428" y="1344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140746</xdr:rowOff>
    </xdr:from>
    <xdr:to>
      <xdr:col>15</xdr:col>
      <xdr:colOff>101600</xdr:colOff>
      <xdr:row>78</xdr:row>
      <xdr:rowOff>70896</xdr:rowOff>
    </xdr:to>
    <xdr:sp macro="" textlink="">
      <xdr:nvSpPr>
        <xdr:cNvPr id="194" name="楕円 193"/>
        <xdr:cNvSpPr/>
      </xdr:nvSpPr>
      <xdr:spPr>
        <a:xfrm>
          <a:off x="2857500" y="1334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62023</xdr:rowOff>
    </xdr:from>
    <xdr:ext cx="469744" cy="259045"/>
    <xdr:sp macro="" textlink="">
      <xdr:nvSpPr>
        <xdr:cNvPr id="195" name="テキスト ボックス 194"/>
        <xdr:cNvSpPr txBox="1"/>
      </xdr:nvSpPr>
      <xdr:spPr>
        <a:xfrm>
          <a:off x="2673428" y="1343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154279</xdr:rowOff>
    </xdr:from>
    <xdr:to>
      <xdr:col>10</xdr:col>
      <xdr:colOff>165100</xdr:colOff>
      <xdr:row>78</xdr:row>
      <xdr:rowOff>84429</xdr:rowOff>
    </xdr:to>
    <xdr:sp macro="" textlink="">
      <xdr:nvSpPr>
        <xdr:cNvPr id="196" name="楕円 195"/>
        <xdr:cNvSpPr/>
      </xdr:nvSpPr>
      <xdr:spPr>
        <a:xfrm>
          <a:off x="19685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75556</xdr:rowOff>
    </xdr:from>
    <xdr:ext cx="469744" cy="259045"/>
    <xdr:sp macro="" textlink="">
      <xdr:nvSpPr>
        <xdr:cNvPr id="197" name="テキスト ボックス 196"/>
        <xdr:cNvSpPr txBox="1"/>
      </xdr:nvSpPr>
      <xdr:spPr>
        <a:xfrm>
          <a:off x="1784428" y="134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6696</xdr:rowOff>
    </xdr:from>
    <xdr:to>
      <xdr:col>6</xdr:col>
      <xdr:colOff>38100</xdr:colOff>
      <xdr:row>78</xdr:row>
      <xdr:rowOff>108296</xdr:rowOff>
    </xdr:to>
    <xdr:sp macro="" textlink="">
      <xdr:nvSpPr>
        <xdr:cNvPr id="198" name="楕円 197"/>
        <xdr:cNvSpPr/>
      </xdr:nvSpPr>
      <xdr:spPr>
        <a:xfrm>
          <a:off x="1079500" y="133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99423</xdr:rowOff>
    </xdr:from>
    <xdr:ext cx="469744" cy="259045"/>
    <xdr:sp macro="" textlink="">
      <xdr:nvSpPr>
        <xdr:cNvPr id="199" name="テキスト ボックス 198"/>
        <xdr:cNvSpPr txBox="1"/>
      </xdr:nvSpPr>
      <xdr:spPr>
        <a:xfrm>
          <a:off x="895428" y="134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71991</xdr:rowOff>
    </xdr:from>
    <xdr:to>
      <xdr:col>24</xdr:col>
      <xdr:colOff>63500</xdr:colOff>
      <xdr:row>98</xdr:row>
      <xdr:rowOff>78378</xdr:rowOff>
    </xdr:to>
    <xdr:cxnSp macro="">
      <xdr:nvCxnSpPr>
        <xdr:cNvPr id="233" name="直線コネクタ 232"/>
        <xdr:cNvCxnSpPr/>
      </xdr:nvCxnSpPr>
      <xdr:spPr>
        <a:xfrm>
          <a:off x="3797300" y="16874091"/>
          <a:ext cx="8382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70878</xdr:rowOff>
    </xdr:from>
    <xdr:to>
      <xdr:col>19</xdr:col>
      <xdr:colOff>177800</xdr:colOff>
      <xdr:row>98</xdr:row>
      <xdr:rowOff>71991</xdr:rowOff>
    </xdr:to>
    <xdr:cxnSp macro="">
      <xdr:nvCxnSpPr>
        <xdr:cNvPr id="236" name="直線コネクタ 235"/>
        <xdr:cNvCxnSpPr/>
      </xdr:nvCxnSpPr>
      <xdr:spPr>
        <a:xfrm>
          <a:off x="2908300" y="16872978"/>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43245</xdr:rowOff>
    </xdr:from>
    <xdr:to>
      <xdr:col>15</xdr:col>
      <xdr:colOff>50800</xdr:colOff>
      <xdr:row>98</xdr:row>
      <xdr:rowOff>70878</xdr:rowOff>
    </xdr:to>
    <xdr:cxnSp macro="">
      <xdr:nvCxnSpPr>
        <xdr:cNvPr id="239" name="直線コネクタ 238"/>
        <xdr:cNvCxnSpPr/>
      </xdr:nvCxnSpPr>
      <xdr:spPr>
        <a:xfrm>
          <a:off x="2019300" y="16845345"/>
          <a:ext cx="889000" cy="2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43245</xdr:rowOff>
    </xdr:from>
    <xdr:to>
      <xdr:col>10</xdr:col>
      <xdr:colOff>114300</xdr:colOff>
      <xdr:row>98</xdr:row>
      <xdr:rowOff>90466</xdr:rowOff>
    </xdr:to>
    <xdr:cxnSp macro="">
      <xdr:nvCxnSpPr>
        <xdr:cNvPr id="242" name="直線コネクタ 241"/>
        <xdr:cNvCxnSpPr/>
      </xdr:nvCxnSpPr>
      <xdr:spPr>
        <a:xfrm flipV="1">
          <a:off x="1130300" y="16845345"/>
          <a:ext cx="889000" cy="4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27578</xdr:rowOff>
    </xdr:from>
    <xdr:to>
      <xdr:col>24</xdr:col>
      <xdr:colOff>114300</xdr:colOff>
      <xdr:row>98</xdr:row>
      <xdr:rowOff>129178</xdr:rowOff>
    </xdr:to>
    <xdr:sp macro="" textlink="">
      <xdr:nvSpPr>
        <xdr:cNvPr id="252" name="楕円 251"/>
        <xdr:cNvSpPr/>
      </xdr:nvSpPr>
      <xdr:spPr>
        <a:xfrm>
          <a:off x="4584700" y="168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113955</xdr:rowOff>
    </xdr:from>
    <xdr:ext cx="534377" cy="259045"/>
    <xdr:sp macro="" textlink="">
      <xdr:nvSpPr>
        <xdr:cNvPr id="253" name="扶助費該当値テキスト"/>
        <xdr:cNvSpPr txBox="1"/>
      </xdr:nvSpPr>
      <xdr:spPr>
        <a:xfrm>
          <a:off x="4686300" y="167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21191</xdr:rowOff>
    </xdr:from>
    <xdr:to>
      <xdr:col>20</xdr:col>
      <xdr:colOff>38100</xdr:colOff>
      <xdr:row>98</xdr:row>
      <xdr:rowOff>122791</xdr:rowOff>
    </xdr:to>
    <xdr:sp macro="" textlink="">
      <xdr:nvSpPr>
        <xdr:cNvPr id="254" name="楕円 253"/>
        <xdr:cNvSpPr/>
      </xdr:nvSpPr>
      <xdr:spPr>
        <a:xfrm>
          <a:off x="3746500" y="168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113918</xdr:rowOff>
    </xdr:from>
    <xdr:ext cx="534377" cy="259045"/>
    <xdr:sp macro="" textlink="">
      <xdr:nvSpPr>
        <xdr:cNvPr id="255" name="テキスト ボックス 254"/>
        <xdr:cNvSpPr txBox="1"/>
      </xdr:nvSpPr>
      <xdr:spPr>
        <a:xfrm>
          <a:off x="3530111" y="169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20078</xdr:rowOff>
    </xdr:from>
    <xdr:to>
      <xdr:col>15</xdr:col>
      <xdr:colOff>101600</xdr:colOff>
      <xdr:row>98</xdr:row>
      <xdr:rowOff>121678</xdr:rowOff>
    </xdr:to>
    <xdr:sp macro="" textlink="">
      <xdr:nvSpPr>
        <xdr:cNvPr id="256" name="楕円 255"/>
        <xdr:cNvSpPr/>
      </xdr:nvSpPr>
      <xdr:spPr>
        <a:xfrm>
          <a:off x="2857500" y="168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112805</xdr:rowOff>
    </xdr:from>
    <xdr:ext cx="534377" cy="259045"/>
    <xdr:sp macro="" textlink="">
      <xdr:nvSpPr>
        <xdr:cNvPr id="257" name="テキスト ボックス 256"/>
        <xdr:cNvSpPr txBox="1"/>
      </xdr:nvSpPr>
      <xdr:spPr>
        <a:xfrm>
          <a:off x="2641111" y="169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163895</xdr:rowOff>
    </xdr:from>
    <xdr:to>
      <xdr:col>10</xdr:col>
      <xdr:colOff>165100</xdr:colOff>
      <xdr:row>98</xdr:row>
      <xdr:rowOff>94045</xdr:rowOff>
    </xdr:to>
    <xdr:sp macro="" textlink="">
      <xdr:nvSpPr>
        <xdr:cNvPr id="258" name="楕円 257"/>
        <xdr:cNvSpPr/>
      </xdr:nvSpPr>
      <xdr:spPr>
        <a:xfrm>
          <a:off x="1968500" y="167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85172</xdr:rowOff>
    </xdr:from>
    <xdr:ext cx="534377" cy="259045"/>
    <xdr:sp macro="" textlink="">
      <xdr:nvSpPr>
        <xdr:cNvPr id="259" name="テキスト ボックス 258"/>
        <xdr:cNvSpPr txBox="1"/>
      </xdr:nvSpPr>
      <xdr:spPr>
        <a:xfrm>
          <a:off x="1752111" y="168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39666</xdr:rowOff>
    </xdr:from>
    <xdr:to>
      <xdr:col>6</xdr:col>
      <xdr:colOff>38100</xdr:colOff>
      <xdr:row>98</xdr:row>
      <xdr:rowOff>141266</xdr:rowOff>
    </xdr:to>
    <xdr:sp macro="" textlink="">
      <xdr:nvSpPr>
        <xdr:cNvPr id="260" name="楕円 259"/>
        <xdr:cNvSpPr/>
      </xdr:nvSpPr>
      <xdr:spPr>
        <a:xfrm>
          <a:off x="1079500" y="1684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132393</xdr:rowOff>
    </xdr:from>
    <xdr:ext cx="534377" cy="259045"/>
    <xdr:sp macro="" textlink="">
      <xdr:nvSpPr>
        <xdr:cNvPr id="261" name="テキスト ボックス 260"/>
        <xdr:cNvSpPr txBox="1"/>
      </xdr:nvSpPr>
      <xdr:spPr>
        <a:xfrm>
          <a:off x="863111" y="1693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123666</xdr:rowOff>
    </xdr:from>
    <xdr:to>
      <xdr:col>55</xdr:col>
      <xdr:colOff>0</xdr:colOff>
      <xdr:row>35</xdr:row>
      <xdr:rowOff>144738</xdr:rowOff>
    </xdr:to>
    <xdr:cxnSp macro="">
      <xdr:nvCxnSpPr>
        <xdr:cNvPr id="288" name="直線コネクタ 287"/>
        <xdr:cNvCxnSpPr/>
      </xdr:nvCxnSpPr>
      <xdr:spPr>
        <a:xfrm>
          <a:off x="9639300" y="6124416"/>
          <a:ext cx="8382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123666</xdr:rowOff>
    </xdr:from>
    <xdr:to>
      <xdr:col>50</xdr:col>
      <xdr:colOff>114300</xdr:colOff>
      <xdr:row>36</xdr:row>
      <xdr:rowOff>68825</xdr:rowOff>
    </xdr:to>
    <xdr:cxnSp macro="">
      <xdr:nvCxnSpPr>
        <xdr:cNvPr id="291" name="直線コネクタ 290"/>
        <xdr:cNvCxnSpPr/>
      </xdr:nvCxnSpPr>
      <xdr:spPr>
        <a:xfrm flipV="1">
          <a:off x="8750300" y="6124416"/>
          <a:ext cx="889000" cy="1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68825</xdr:rowOff>
    </xdr:from>
    <xdr:to>
      <xdr:col>45</xdr:col>
      <xdr:colOff>177800</xdr:colOff>
      <xdr:row>36</xdr:row>
      <xdr:rowOff>117247</xdr:rowOff>
    </xdr:to>
    <xdr:cxnSp macro="">
      <xdr:nvCxnSpPr>
        <xdr:cNvPr id="294" name="直線コネクタ 293"/>
        <xdr:cNvCxnSpPr/>
      </xdr:nvCxnSpPr>
      <xdr:spPr>
        <a:xfrm flipV="1">
          <a:off x="7861300" y="6241025"/>
          <a:ext cx="889000" cy="4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117247</xdr:rowOff>
    </xdr:from>
    <xdr:to>
      <xdr:col>41</xdr:col>
      <xdr:colOff>50800</xdr:colOff>
      <xdr:row>36</xdr:row>
      <xdr:rowOff>141575</xdr:rowOff>
    </xdr:to>
    <xdr:cxnSp macro="">
      <xdr:nvCxnSpPr>
        <xdr:cNvPr id="297" name="直線コネクタ 296"/>
        <xdr:cNvCxnSpPr/>
      </xdr:nvCxnSpPr>
      <xdr:spPr>
        <a:xfrm flipV="1">
          <a:off x="6972300" y="6289447"/>
          <a:ext cx="889000" cy="2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93938</xdr:rowOff>
    </xdr:from>
    <xdr:to>
      <xdr:col>55</xdr:col>
      <xdr:colOff>50800</xdr:colOff>
      <xdr:row>36</xdr:row>
      <xdr:rowOff>24088</xdr:rowOff>
    </xdr:to>
    <xdr:sp macro="" textlink="">
      <xdr:nvSpPr>
        <xdr:cNvPr id="307" name="楕円 306"/>
        <xdr:cNvSpPr/>
      </xdr:nvSpPr>
      <xdr:spPr>
        <a:xfrm>
          <a:off x="10426700" y="609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116815</xdr:rowOff>
    </xdr:from>
    <xdr:ext cx="599010" cy="259045"/>
    <xdr:sp macro="" textlink="">
      <xdr:nvSpPr>
        <xdr:cNvPr id="308" name="補助費等該当値テキスト"/>
        <xdr:cNvSpPr txBox="1"/>
      </xdr:nvSpPr>
      <xdr:spPr>
        <a:xfrm>
          <a:off x="10528300" y="594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72866</xdr:rowOff>
    </xdr:from>
    <xdr:to>
      <xdr:col>50</xdr:col>
      <xdr:colOff>165100</xdr:colOff>
      <xdr:row>36</xdr:row>
      <xdr:rowOff>3016</xdr:rowOff>
    </xdr:to>
    <xdr:sp macro="" textlink="">
      <xdr:nvSpPr>
        <xdr:cNvPr id="309" name="楕円 308"/>
        <xdr:cNvSpPr/>
      </xdr:nvSpPr>
      <xdr:spPr>
        <a:xfrm>
          <a:off x="9588500" y="60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19543</xdr:rowOff>
    </xdr:from>
    <xdr:ext cx="599010" cy="259045"/>
    <xdr:sp macro="" textlink="">
      <xdr:nvSpPr>
        <xdr:cNvPr id="310" name="テキスト ボックス 309"/>
        <xdr:cNvSpPr txBox="1"/>
      </xdr:nvSpPr>
      <xdr:spPr>
        <a:xfrm>
          <a:off x="9339795" y="584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18025</xdr:rowOff>
    </xdr:from>
    <xdr:to>
      <xdr:col>46</xdr:col>
      <xdr:colOff>38100</xdr:colOff>
      <xdr:row>36</xdr:row>
      <xdr:rowOff>119625</xdr:rowOff>
    </xdr:to>
    <xdr:sp macro="" textlink="">
      <xdr:nvSpPr>
        <xdr:cNvPr id="311" name="楕円 310"/>
        <xdr:cNvSpPr/>
      </xdr:nvSpPr>
      <xdr:spPr>
        <a:xfrm>
          <a:off x="8699500" y="61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136152</xdr:rowOff>
    </xdr:from>
    <xdr:ext cx="534377" cy="259045"/>
    <xdr:sp macro="" textlink="">
      <xdr:nvSpPr>
        <xdr:cNvPr id="312" name="テキスト ボックス 311"/>
        <xdr:cNvSpPr txBox="1"/>
      </xdr:nvSpPr>
      <xdr:spPr>
        <a:xfrm>
          <a:off x="8483111" y="596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66447</xdr:rowOff>
    </xdr:from>
    <xdr:to>
      <xdr:col>41</xdr:col>
      <xdr:colOff>101600</xdr:colOff>
      <xdr:row>36</xdr:row>
      <xdr:rowOff>168047</xdr:rowOff>
    </xdr:to>
    <xdr:sp macro="" textlink="">
      <xdr:nvSpPr>
        <xdr:cNvPr id="313" name="楕円 312"/>
        <xdr:cNvSpPr/>
      </xdr:nvSpPr>
      <xdr:spPr>
        <a:xfrm>
          <a:off x="7810500" y="62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13124</xdr:rowOff>
    </xdr:from>
    <xdr:ext cx="534377" cy="259045"/>
    <xdr:sp macro="" textlink="">
      <xdr:nvSpPr>
        <xdr:cNvPr id="314" name="テキスト ボックス 313"/>
        <xdr:cNvSpPr txBox="1"/>
      </xdr:nvSpPr>
      <xdr:spPr>
        <a:xfrm>
          <a:off x="7594111" y="601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90775</xdr:rowOff>
    </xdr:from>
    <xdr:to>
      <xdr:col>36</xdr:col>
      <xdr:colOff>165100</xdr:colOff>
      <xdr:row>37</xdr:row>
      <xdr:rowOff>20925</xdr:rowOff>
    </xdr:to>
    <xdr:sp macro="" textlink="">
      <xdr:nvSpPr>
        <xdr:cNvPr id="315" name="楕円 314"/>
        <xdr:cNvSpPr/>
      </xdr:nvSpPr>
      <xdr:spPr>
        <a:xfrm>
          <a:off x="6921500" y="62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37452</xdr:rowOff>
    </xdr:from>
    <xdr:ext cx="534377" cy="259045"/>
    <xdr:sp macro="" textlink="">
      <xdr:nvSpPr>
        <xdr:cNvPr id="316" name="テキスト ボックス 315"/>
        <xdr:cNvSpPr txBox="1"/>
      </xdr:nvSpPr>
      <xdr:spPr>
        <a:xfrm>
          <a:off x="6705111" y="603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98274</xdr:rowOff>
    </xdr:from>
    <xdr:to>
      <xdr:col>55</xdr:col>
      <xdr:colOff>0</xdr:colOff>
      <xdr:row>58</xdr:row>
      <xdr:rowOff>125013</xdr:rowOff>
    </xdr:to>
    <xdr:cxnSp macro="">
      <xdr:nvCxnSpPr>
        <xdr:cNvPr id="345" name="直線コネクタ 344"/>
        <xdr:cNvCxnSpPr/>
      </xdr:nvCxnSpPr>
      <xdr:spPr>
        <a:xfrm>
          <a:off x="9639300" y="10042374"/>
          <a:ext cx="838200" cy="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36148</xdr:rowOff>
    </xdr:from>
    <xdr:to>
      <xdr:col>50</xdr:col>
      <xdr:colOff>114300</xdr:colOff>
      <xdr:row>58</xdr:row>
      <xdr:rowOff>98274</xdr:rowOff>
    </xdr:to>
    <xdr:cxnSp macro="">
      <xdr:nvCxnSpPr>
        <xdr:cNvPr id="348" name="直線コネクタ 347"/>
        <xdr:cNvCxnSpPr/>
      </xdr:nvCxnSpPr>
      <xdr:spPr>
        <a:xfrm>
          <a:off x="8750300" y="9980248"/>
          <a:ext cx="889000" cy="6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36148</xdr:rowOff>
    </xdr:from>
    <xdr:to>
      <xdr:col>45</xdr:col>
      <xdr:colOff>177800</xdr:colOff>
      <xdr:row>58</xdr:row>
      <xdr:rowOff>89218</xdr:rowOff>
    </xdr:to>
    <xdr:cxnSp macro="">
      <xdr:nvCxnSpPr>
        <xdr:cNvPr id="351" name="直線コネクタ 350"/>
        <xdr:cNvCxnSpPr/>
      </xdr:nvCxnSpPr>
      <xdr:spPr>
        <a:xfrm flipV="1">
          <a:off x="7861300" y="9980248"/>
          <a:ext cx="889000" cy="5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6103</xdr:rowOff>
    </xdr:from>
    <xdr:to>
      <xdr:col>41</xdr:col>
      <xdr:colOff>50800</xdr:colOff>
      <xdr:row>58</xdr:row>
      <xdr:rowOff>89218</xdr:rowOff>
    </xdr:to>
    <xdr:cxnSp macro="">
      <xdr:nvCxnSpPr>
        <xdr:cNvPr id="354" name="直線コネクタ 353"/>
        <xdr:cNvCxnSpPr/>
      </xdr:nvCxnSpPr>
      <xdr:spPr>
        <a:xfrm>
          <a:off x="6972300" y="9950203"/>
          <a:ext cx="8890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74213</xdr:rowOff>
    </xdr:from>
    <xdr:to>
      <xdr:col>55</xdr:col>
      <xdr:colOff>50800</xdr:colOff>
      <xdr:row>59</xdr:row>
      <xdr:rowOff>4363</xdr:rowOff>
    </xdr:to>
    <xdr:sp macro="" textlink="">
      <xdr:nvSpPr>
        <xdr:cNvPr id="364" name="楕円 363"/>
        <xdr:cNvSpPr/>
      </xdr:nvSpPr>
      <xdr:spPr>
        <a:xfrm>
          <a:off x="10426700" y="100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160590</xdr:rowOff>
    </xdr:from>
    <xdr:ext cx="534377" cy="259045"/>
    <xdr:sp macro="" textlink="">
      <xdr:nvSpPr>
        <xdr:cNvPr id="365" name="普通建設事業費該当値テキスト"/>
        <xdr:cNvSpPr txBox="1"/>
      </xdr:nvSpPr>
      <xdr:spPr>
        <a:xfrm>
          <a:off x="10528300" y="99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47474</xdr:rowOff>
    </xdr:from>
    <xdr:to>
      <xdr:col>50</xdr:col>
      <xdr:colOff>165100</xdr:colOff>
      <xdr:row>58</xdr:row>
      <xdr:rowOff>149074</xdr:rowOff>
    </xdr:to>
    <xdr:sp macro="" textlink="">
      <xdr:nvSpPr>
        <xdr:cNvPr id="366" name="楕円 365"/>
        <xdr:cNvSpPr/>
      </xdr:nvSpPr>
      <xdr:spPr>
        <a:xfrm>
          <a:off x="9588500" y="99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140201</xdr:rowOff>
    </xdr:from>
    <xdr:ext cx="534377" cy="259045"/>
    <xdr:sp macro="" textlink="">
      <xdr:nvSpPr>
        <xdr:cNvPr id="367" name="テキスト ボックス 366"/>
        <xdr:cNvSpPr txBox="1"/>
      </xdr:nvSpPr>
      <xdr:spPr>
        <a:xfrm>
          <a:off x="9372111" y="100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156798</xdr:rowOff>
    </xdr:from>
    <xdr:to>
      <xdr:col>46</xdr:col>
      <xdr:colOff>38100</xdr:colOff>
      <xdr:row>58</xdr:row>
      <xdr:rowOff>86948</xdr:rowOff>
    </xdr:to>
    <xdr:sp macro="" textlink="">
      <xdr:nvSpPr>
        <xdr:cNvPr id="368" name="楕円 367"/>
        <xdr:cNvSpPr/>
      </xdr:nvSpPr>
      <xdr:spPr>
        <a:xfrm>
          <a:off x="8699500" y="992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78075</xdr:rowOff>
    </xdr:from>
    <xdr:ext cx="534377" cy="259045"/>
    <xdr:sp macro="" textlink="">
      <xdr:nvSpPr>
        <xdr:cNvPr id="369" name="テキスト ボックス 368"/>
        <xdr:cNvSpPr txBox="1"/>
      </xdr:nvSpPr>
      <xdr:spPr>
        <a:xfrm>
          <a:off x="8483111" y="1002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38418</xdr:rowOff>
    </xdr:from>
    <xdr:to>
      <xdr:col>41</xdr:col>
      <xdr:colOff>101600</xdr:colOff>
      <xdr:row>58</xdr:row>
      <xdr:rowOff>140018</xdr:rowOff>
    </xdr:to>
    <xdr:sp macro="" textlink="">
      <xdr:nvSpPr>
        <xdr:cNvPr id="370" name="楕円 369"/>
        <xdr:cNvSpPr/>
      </xdr:nvSpPr>
      <xdr:spPr>
        <a:xfrm>
          <a:off x="7810500" y="99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131145</xdr:rowOff>
    </xdr:from>
    <xdr:ext cx="534377" cy="259045"/>
    <xdr:sp macro="" textlink="">
      <xdr:nvSpPr>
        <xdr:cNvPr id="371" name="テキスト ボックス 370"/>
        <xdr:cNvSpPr txBox="1"/>
      </xdr:nvSpPr>
      <xdr:spPr>
        <a:xfrm>
          <a:off x="7594111" y="100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126753</xdr:rowOff>
    </xdr:from>
    <xdr:to>
      <xdr:col>36</xdr:col>
      <xdr:colOff>165100</xdr:colOff>
      <xdr:row>58</xdr:row>
      <xdr:rowOff>56903</xdr:rowOff>
    </xdr:to>
    <xdr:sp macro="" textlink="">
      <xdr:nvSpPr>
        <xdr:cNvPr id="372" name="楕円 371"/>
        <xdr:cNvSpPr/>
      </xdr:nvSpPr>
      <xdr:spPr>
        <a:xfrm>
          <a:off x="6921500" y="98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48030</xdr:rowOff>
    </xdr:from>
    <xdr:ext cx="534377" cy="259045"/>
    <xdr:sp macro="" textlink="">
      <xdr:nvSpPr>
        <xdr:cNvPr id="373" name="テキスト ボックス 372"/>
        <xdr:cNvSpPr txBox="1"/>
      </xdr:nvSpPr>
      <xdr:spPr>
        <a:xfrm>
          <a:off x="6705111" y="99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91839</xdr:rowOff>
    </xdr:from>
    <xdr:to>
      <xdr:col>55</xdr:col>
      <xdr:colOff>0</xdr:colOff>
      <xdr:row>79</xdr:row>
      <xdr:rowOff>18771</xdr:rowOff>
    </xdr:to>
    <xdr:cxnSp macro="">
      <xdr:nvCxnSpPr>
        <xdr:cNvPr id="402" name="直線コネクタ 401"/>
        <xdr:cNvCxnSpPr/>
      </xdr:nvCxnSpPr>
      <xdr:spPr>
        <a:xfrm>
          <a:off x="9639300" y="13464939"/>
          <a:ext cx="838200" cy="9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91839</xdr:rowOff>
    </xdr:from>
    <xdr:to>
      <xdr:col>50</xdr:col>
      <xdr:colOff>114300</xdr:colOff>
      <xdr:row>78</xdr:row>
      <xdr:rowOff>136644</xdr:rowOff>
    </xdr:to>
    <xdr:cxnSp macro="">
      <xdr:nvCxnSpPr>
        <xdr:cNvPr id="405" name="直線コネクタ 404"/>
        <xdr:cNvCxnSpPr/>
      </xdr:nvCxnSpPr>
      <xdr:spPr>
        <a:xfrm flipV="1">
          <a:off x="8750300" y="13464939"/>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122487</xdr:rowOff>
    </xdr:from>
    <xdr:to>
      <xdr:col>45</xdr:col>
      <xdr:colOff>177800</xdr:colOff>
      <xdr:row>78</xdr:row>
      <xdr:rowOff>136644</xdr:rowOff>
    </xdr:to>
    <xdr:cxnSp macro="">
      <xdr:nvCxnSpPr>
        <xdr:cNvPr id="408" name="直線コネクタ 407"/>
        <xdr:cNvCxnSpPr/>
      </xdr:nvCxnSpPr>
      <xdr:spPr>
        <a:xfrm>
          <a:off x="7861300" y="13495587"/>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139421</xdr:rowOff>
    </xdr:from>
    <xdr:to>
      <xdr:col>55</xdr:col>
      <xdr:colOff>50800</xdr:colOff>
      <xdr:row>79</xdr:row>
      <xdr:rowOff>69571</xdr:rowOff>
    </xdr:to>
    <xdr:sp macro="" textlink="">
      <xdr:nvSpPr>
        <xdr:cNvPr id="418" name="楕円 417"/>
        <xdr:cNvSpPr/>
      </xdr:nvSpPr>
      <xdr:spPr>
        <a:xfrm>
          <a:off x="10426700" y="135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54348</xdr:rowOff>
    </xdr:from>
    <xdr:ext cx="469744" cy="259045"/>
    <xdr:sp macro="" textlink="">
      <xdr:nvSpPr>
        <xdr:cNvPr id="419" name="普通建設事業費 （ うち新規整備　）該当値テキスト"/>
        <xdr:cNvSpPr txBox="1"/>
      </xdr:nvSpPr>
      <xdr:spPr>
        <a:xfrm>
          <a:off x="10528300" y="1342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41039</xdr:rowOff>
    </xdr:from>
    <xdr:to>
      <xdr:col>50</xdr:col>
      <xdr:colOff>165100</xdr:colOff>
      <xdr:row>78</xdr:row>
      <xdr:rowOff>142639</xdr:rowOff>
    </xdr:to>
    <xdr:sp macro="" textlink="">
      <xdr:nvSpPr>
        <xdr:cNvPr id="420" name="楕円 419"/>
        <xdr:cNvSpPr/>
      </xdr:nvSpPr>
      <xdr:spPr>
        <a:xfrm>
          <a:off x="9588500" y="134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133766</xdr:rowOff>
    </xdr:from>
    <xdr:ext cx="534377" cy="259045"/>
    <xdr:sp macro="" textlink="">
      <xdr:nvSpPr>
        <xdr:cNvPr id="421" name="テキスト ボックス 420"/>
        <xdr:cNvSpPr txBox="1"/>
      </xdr:nvSpPr>
      <xdr:spPr>
        <a:xfrm>
          <a:off x="9372111" y="135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85844</xdr:rowOff>
    </xdr:from>
    <xdr:to>
      <xdr:col>46</xdr:col>
      <xdr:colOff>38100</xdr:colOff>
      <xdr:row>79</xdr:row>
      <xdr:rowOff>15994</xdr:rowOff>
    </xdr:to>
    <xdr:sp macro="" textlink="">
      <xdr:nvSpPr>
        <xdr:cNvPr id="422" name="楕円 421"/>
        <xdr:cNvSpPr/>
      </xdr:nvSpPr>
      <xdr:spPr>
        <a:xfrm>
          <a:off x="8699500" y="1345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7121</xdr:rowOff>
    </xdr:from>
    <xdr:ext cx="534377" cy="259045"/>
    <xdr:sp macro="" textlink="">
      <xdr:nvSpPr>
        <xdr:cNvPr id="423" name="テキスト ボックス 422"/>
        <xdr:cNvSpPr txBox="1"/>
      </xdr:nvSpPr>
      <xdr:spPr>
        <a:xfrm>
          <a:off x="8483111" y="1355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71687</xdr:rowOff>
    </xdr:from>
    <xdr:to>
      <xdr:col>41</xdr:col>
      <xdr:colOff>101600</xdr:colOff>
      <xdr:row>79</xdr:row>
      <xdr:rowOff>1837</xdr:rowOff>
    </xdr:to>
    <xdr:sp macro="" textlink="">
      <xdr:nvSpPr>
        <xdr:cNvPr id="424" name="楕円 423"/>
        <xdr:cNvSpPr/>
      </xdr:nvSpPr>
      <xdr:spPr>
        <a:xfrm>
          <a:off x="7810500" y="1344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164414</xdr:rowOff>
    </xdr:from>
    <xdr:ext cx="534377" cy="259045"/>
    <xdr:sp macro="" textlink="">
      <xdr:nvSpPr>
        <xdr:cNvPr id="425" name="テキスト ボックス 424"/>
        <xdr:cNvSpPr txBox="1"/>
      </xdr:nvSpPr>
      <xdr:spPr>
        <a:xfrm>
          <a:off x="7594111" y="1353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78977</xdr:rowOff>
    </xdr:from>
    <xdr:to>
      <xdr:col>55</xdr:col>
      <xdr:colOff>0</xdr:colOff>
      <xdr:row>98</xdr:row>
      <xdr:rowOff>120642</xdr:rowOff>
    </xdr:to>
    <xdr:cxnSp macro="">
      <xdr:nvCxnSpPr>
        <xdr:cNvPr id="454" name="直線コネクタ 453"/>
        <xdr:cNvCxnSpPr/>
      </xdr:nvCxnSpPr>
      <xdr:spPr>
        <a:xfrm flipV="1">
          <a:off x="9639300" y="16881077"/>
          <a:ext cx="838200" cy="4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9367</xdr:rowOff>
    </xdr:from>
    <xdr:to>
      <xdr:col>50</xdr:col>
      <xdr:colOff>114300</xdr:colOff>
      <xdr:row>98</xdr:row>
      <xdr:rowOff>120642</xdr:rowOff>
    </xdr:to>
    <xdr:cxnSp macro="">
      <xdr:nvCxnSpPr>
        <xdr:cNvPr id="457" name="直線コネクタ 456"/>
        <xdr:cNvCxnSpPr/>
      </xdr:nvCxnSpPr>
      <xdr:spPr>
        <a:xfrm>
          <a:off x="8750300" y="16811467"/>
          <a:ext cx="889000" cy="1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9367</xdr:rowOff>
    </xdr:from>
    <xdr:to>
      <xdr:col>45</xdr:col>
      <xdr:colOff>177800</xdr:colOff>
      <xdr:row>98</xdr:row>
      <xdr:rowOff>101608</xdr:rowOff>
    </xdr:to>
    <xdr:cxnSp macro="">
      <xdr:nvCxnSpPr>
        <xdr:cNvPr id="460" name="直線コネクタ 459"/>
        <xdr:cNvCxnSpPr/>
      </xdr:nvCxnSpPr>
      <xdr:spPr>
        <a:xfrm flipV="1">
          <a:off x="7861300" y="16811467"/>
          <a:ext cx="889000" cy="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28177</xdr:rowOff>
    </xdr:from>
    <xdr:to>
      <xdr:col>55</xdr:col>
      <xdr:colOff>50800</xdr:colOff>
      <xdr:row>98</xdr:row>
      <xdr:rowOff>129777</xdr:rowOff>
    </xdr:to>
    <xdr:sp macro="" textlink="">
      <xdr:nvSpPr>
        <xdr:cNvPr id="470" name="楕円 469"/>
        <xdr:cNvSpPr/>
      </xdr:nvSpPr>
      <xdr:spPr>
        <a:xfrm>
          <a:off x="10426700" y="168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114554</xdr:rowOff>
    </xdr:from>
    <xdr:ext cx="534377" cy="259045"/>
    <xdr:sp macro="" textlink="">
      <xdr:nvSpPr>
        <xdr:cNvPr id="471" name="普通建設事業費 （ うち更新整備　）該当値テキスト"/>
        <xdr:cNvSpPr txBox="1"/>
      </xdr:nvSpPr>
      <xdr:spPr>
        <a:xfrm>
          <a:off x="10528300" y="1674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69842</xdr:rowOff>
    </xdr:from>
    <xdr:to>
      <xdr:col>50</xdr:col>
      <xdr:colOff>165100</xdr:colOff>
      <xdr:row>98</xdr:row>
      <xdr:rowOff>171442</xdr:rowOff>
    </xdr:to>
    <xdr:sp macro="" textlink="">
      <xdr:nvSpPr>
        <xdr:cNvPr id="472" name="楕円 471"/>
        <xdr:cNvSpPr/>
      </xdr:nvSpPr>
      <xdr:spPr>
        <a:xfrm>
          <a:off x="9588500" y="1687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162569</xdr:rowOff>
    </xdr:from>
    <xdr:ext cx="534377" cy="259045"/>
    <xdr:sp macro="" textlink="">
      <xdr:nvSpPr>
        <xdr:cNvPr id="473" name="テキスト ボックス 472"/>
        <xdr:cNvSpPr txBox="1"/>
      </xdr:nvSpPr>
      <xdr:spPr>
        <a:xfrm>
          <a:off x="9372111" y="1696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130017</xdr:rowOff>
    </xdr:from>
    <xdr:to>
      <xdr:col>46</xdr:col>
      <xdr:colOff>38100</xdr:colOff>
      <xdr:row>98</xdr:row>
      <xdr:rowOff>60167</xdr:rowOff>
    </xdr:to>
    <xdr:sp macro="" textlink="">
      <xdr:nvSpPr>
        <xdr:cNvPr id="474" name="楕円 473"/>
        <xdr:cNvSpPr/>
      </xdr:nvSpPr>
      <xdr:spPr>
        <a:xfrm>
          <a:off x="8699500" y="167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51294</xdr:rowOff>
    </xdr:from>
    <xdr:ext cx="534377" cy="259045"/>
    <xdr:sp macro="" textlink="">
      <xdr:nvSpPr>
        <xdr:cNvPr id="475" name="テキスト ボックス 474"/>
        <xdr:cNvSpPr txBox="1"/>
      </xdr:nvSpPr>
      <xdr:spPr>
        <a:xfrm>
          <a:off x="8483111" y="1685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50808</xdr:rowOff>
    </xdr:from>
    <xdr:to>
      <xdr:col>41</xdr:col>
      <xdr:colOff>101600</xdr:colOff>
      <xdr:row>98</xdr:row>
      <xdr:rowOff>152408</xdr:rowOff>
    </xdr:to>
    <xdr:sp macro="" textlink="">
      <xdr:nvSpPr>
        <xdr:cNvPr id="476" name="楕円 475"/>
        <xdr:cNvSpPr/>
      </xdr:nvSpPr>
      <xdr:spPr>
        <a:xfrm>
          <a:off x="7810500" y="168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143535</xdr:rowOff>
    </xdr:from>
    <xdr:ext cx="534377" cy="259045"/>
    <xdr:sp macro="" textlink="">
      <xdr:nvSpPr>
        <xdr:cNvPr id="477" name="テキスト ボックス 476"/>
        <xdr:cNvSpPr txBox="1"/>
      </xdr:nvSpPr>
      <xdr:spPr>
        <a:xfrm>
          <a:off x="7594111" y="169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1892</xdr:rowOff>
    </xdr:from>
    <xdr:to>
      <xdr:col>85</xdr:col>
      <xdr:colOff>127000</xdr:colOff>
      <xdr:row>39</xdr:row>
      <xdr:rowOff>32321</xdr:rowOff>
    </xdr:to>
    <xdr:cxnSp macro="">
      <xdr:nvCxnSpPr>
        <xdr:cNvPr id="506" name="直線コネクタ 505"/>
        <xdr:cNvCxnSpPr/>
      </xdr:nvCxnSpPr>
      <xdr:spPr>
        <a:xfrm flipV="1">
          <a:off x="15481300" y="6688442"/>
          <a:ext cx="8382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32321</xdr:rowOff>
    </xdr:from>
    <xdr:to>
      <xdr:col>81</xdr:col>
      <xdr:colOff>50800</xdr:colOff>
      <xdr:row>39</xdr:row>
      <xdr:rowOff>37757</xdr:rowOff>
    </xdr:to>
    <xdr:cxnSp macro="">
      <xdr:nvCxnSpPr>
        <xdr:cNvPr id="509" name="直線コネクタ 508"/>
        <xdr:cNvCxnSpPr/>
      </xdr:nvCxnSpPr>
      <xdr:spPr>
        <a:xfrm flipV="1">
          <a:off x="14592300" y="6718871"/>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37757</xdr:rowOff>
    </xdr:from>
    <xdr:to>
      <xdr:col>76</xdr:col>
      <xdr:colOff>114300</xdr:colOff>
      <xdr:row>39</xdr:row>
      <xdr:rowOff>40424</xdr:rowOff>
    </xdr:to>
    <xdr:cxnSp macro="">
      <xdr:nvCxnSpPr>
        <xdr:cNvPr id="512" name="直線コネクタ 511"/>
        <xdr:cNvCxnSpPr/>
      </xdr:nvCxnSpPr>
      <xdr:spPr>
        <a:xfrm flipV="1">
          <a:off x="13703300" y="67243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23978</xdr:rowOff>
    </xdr:from>
    <xdr:to>
      <xdr:col>71</xdr:col>
      <xdr:colOff>177800</xdr:colOff>
      <xdr:row>39</xdr:row>
      <xdr:rowOff>40424</xdr:rowOff>
    </xdr:to>
    <xdr:cxnSp macro="">
      <xdr:nvCxnSpPr>
        <xdr:cNvPr id="515" name="直線コネクタ 514"/>
        <xdr:cNvCxnSpPr/>
      </xdr:nvCxnSpPr>
      <xdr:spPr>
        <a:xfrm>
          <a:off x="12814300" y="6710528"/>
          <a:ext cx="8890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122542</xdr:rowOff>
    </xdr:from>
    <xdr:to>
      <xdr:col>85</xdr:col>
      <xdr:colOff>177800</xdr:colOff>
      <xdr:row>39</xdr:row>
      <xdr:rowOff>52692</xdr:rowOff>
    </xdr:to>
    <xdr:sp macro="" textlink="">
      <xdr:nvSpPr>
        <xdr:cNvPr id="525" name="楕円 524"/>
        <xdr:cNvSpPr/>
      </xdr:nvSpPr>
      <xdr:spPr>
        <a:xfrm>
          <a:off x="16268700" y="66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81919</xdr:rowOff>
    </xdr:from>
    <xdr:ext cx="469744" cy="259045"/>
    <xdr:sp macro="" textlink="">
      <xdr:nvSpPr>
        <xdr:cNvPr id="526" name="災害復旧事業費該当値テキスト"/>
        <xdr:cNvSpPr txBox="1"/>
      </xdr:nvSpPr>
      <xdr:spPr>
        <a:xfrm>
          <a:off x="16370300" y="64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152971</xdr:rowOff>
    </xdr:from>
    <xdr:to>
      <xdr:col>81</xdr:col>
      <xdr:colOff>101600</xdr:colOff>
      <xdr:row>39</xdr:row>
      <xdr:rowOff>83121</xdr:rowOff>
    </xdr:to>
    <xdr:sp macro="" textlink="">
      <xdr:nvSpPr>
        <xdr:cNvPr id="527" name="楕円 526"/>
        <xdr:cNvSpPr/>
      </xdr:nvSpPr>
      <xdr:spPr>
        <a:xfrm>
          <a:off x="15430500" y="66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74248</xdr:rowOff>
    </xdr:from>
    <xdr:ext cx="378565" cy="259045"/>
    <xdr:sp macro="" textlink="">
      <xdr:nvSpPr>
        <xdr:cNvPr id="528" name="テキスト ボックス 527"/>
        <xdr:cNvSpPr txBox="1"/>
      </xdr:nvSpPr>
      <xdr:spPr>
        <a:xfrm>
          <a:off x="15292017" y="6760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158407</xdr:rowOff>
    </xdr:from>
    <xdr:to>
      <xdr:col>76</xdr:col>
      <xdr:colOff>165100</xdr:colOff>
      <xdr:row>39</xdr:row>
      <xdr:rowOff>88557</xdr:rowOff>
    </xdr:to>
    <xdr:sp macro="" textlink="">
      <xdr:nvSpPr>
        <xdr:cNvPr id="529" name="楕円 528"/>
        <xdr:cNvSpPr/>
      </xdr:nvSpPr>
      <xdr:spPr>
        <a:xfrm>
          <a:off x="14541500" y="667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79684</xdr:rowOff>
    </xdr:from>
    <xdr:ext cx="378565" cy="259045"/>
    <xdr:sp macro="" textlink="">
      <xdr:nvSpPr>
        <xdr:cNvPr id="530" name="テキスト ボックス 529"/>
        <xdr:cNvSpPr txBox="1"/>
      </xdr:nvSpPr>
      <xdr:spPr>
        <a:xfrm>
          <a:off x="14403017" y="6766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161074</xdr:rowOff>
    </xdr:from>
    <xdr:to>
      <xdr:col>72</xdr:col>
      <xdr:colOff>38100</xdr:colOff>
      <xdr:row>39</xdr:row>
      <xdr:rowOff>91224</xdr:rowOff>
    </xdr:to>
    <xdr:sp macro="" textlink="">
      <xdr:nvSpPr>
        <xdr:cNvPr id="531" name="楕円 530"/>
        <xdr:cNvSpPr/>
      </xdr:nvSpPr>
      <xdr:spPr>
        <a:xfrm>
          <a:off x="13652500" y="66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82351</xdr:rowOff>
    </xdr:from>
    <xdr:ext cx="378565" cy="259045"/>
    <xdr:sp macro="" textlink="">
      <xdr:nvSpPr>
        <xdr:cNvPr id="532" name="テキスト ボックス 531"/>
        <xdr:cNvSpPr txBox="1"/>
      </xdr:nvSpPr>
      <xdr:spPr>
        <a:xfrm>
          <a:off x="13514017" y="676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144628</xdr:rowOff>
    </xdr:from>
    <xdr:to>
      <xdr:col>67</xdr:col>
      <xdr:colOff>101600</xdr:colOff>
      <xdr:row>39</xdr:row>
      <xdr:rowOff>74778</xdr:rowOff>
    </xdr:to>
    <xdr:sp macro="" textlink="">
      <xdr:nvSpPr>
        <xdr:cNvPr id="533" name="楕円 532"/>
        <xdr:cNvSpPr/>
      </xdr:nvSpPr>
      <xdr:spPr>
        <a:xfrm>
          <a:off x="12763500" y="66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65905</xdr:rowOff>
    </xdr:from>
    <xdr:ext cx="469744" cy="259045"/>
    <xdr:sp macro="" textlink="">
      <xdr:nvSpPr>
        <xdr:cNvPr id="534" name="テキスト ボックス 533"/>
        <xdr:cNvSpPr txBox="1"/>
      </xdr:nvSpPr>
      <xdr:spPr>
        <a:xfrm>
          <a:off x="12579428" y="675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76081</xdr:rowOff>
    </xdr:from>
    <xdr:to>
      <xdr:col>85</xdr:col>
      <xdr:colOff>127000</xdr:colOff>
      <xdr:row>77</xdr:row>
      <xdr:rowOff>80713</xdr:rowOff>
    </xdr:to>
    <xdr:cxnSp macro="">
      <xdr:nvCxnSpPr>
        <xdr:cNvPr id="612" name="直線コネクタ 611"/>
        <xdr:cNvCxnSpPr/>
      </xdr:nvCxnSpPr>
      <xdr:spPr>
        <a:xfrm flipV="1">
          <a:off x="15481300" y="13277731"/>
          <a:ext cx="8382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80713</xdr:rowOff>
    </xdr:from>
    <xdr:to>
      <xdr:col>81</xdr:col>
      <xdr:colOff>50800</xdr:colOff>
      <xdr:row>77</xdr:row>
      <xdr:rowOff>101760</xdr:rowOff>
    </xdr:to>
    <xdr:cxnSp macro="">
      <xdr:nvCxnSpPr>
        <xdr:cNvPr id="615" name="直線コネクタ 614"/>
        <xdr:cNvCxnSpPr/>
      </xdr:nvCxnSpPr>
      <xdr:spPr>
        <a:xfrm flipV="1">
          <a:off x="14592300" y="13282363"/>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101760</xdr:rowOff>
    </xdr:from>
    <xdr:to>
      <xdr:col>76</xdr:col>
      <xdr:colOff>114300</xdr:colOff>
      <xdr:row>77</xdr:row>
      <xdr:rowOff>113190</xdr:rowOff>
    </xdr:to>
    <xdr:cxnSp macro="">
      <xdr:nvCxnSpPr>
        <xdr:cNvPr id="618" name="直線コネクタ 617"/>
        <xdr:cNvCxnSpPr/>
      </xdr:nvCxnSpPr>
      <xdr:spPr>
        <a:xfrm flipV="1">
          <a:off x="13703300" y="13303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113190</xdr:rowOff>
    </xdr:from>
    <xdr:to>
      <xdr:col>71</xdr:col>
      <xdr:colOff>177800</xdr:colOff>
      <xdr:row>77</xdr:row>
      <xdr:rowOff>120634</xdr:rowOff>
    </xdr:to>
    <xdr:cxnSp macro="">
      <xdr:nvCxnSpPr>
        <xdr:cNvPr id="621" name="直線コネクタ 620"/>
        <xdr:cNvCxnSpPr/>
      </xdr:nvCxnSpPr>
      <xdr:spPr>
        <a:xfrm flipV="1">
          <a:off x="12814300" y="13314840"/>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25281</xdr:rowOff>
    </xdr:from>
    <xdr:to>
      <xdr:col>85</xdr:col>
      <xdr:colOff>177800</xdr:colOff>
      <xdr:row>77</xdr:row>
      <xdr:rowOff>126881</xdr:rowOff>
    </xdr:to>
    <xdr:sp macro="" textlink="">
      <xdr:nvSpPr>
        <xdr:cNvPr id="631" name="楕円 630"/>
        <xdr:cNvSpPr/>
      </xdr:nvSpPr>
      <xdr:spPr>
        <a:xfrm>
          <a:off x="16268700" y="132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3708</xdr:rowOff>
    </xdr:from>
    <xdr:ext cx="534377" cy="259045"/>
    <xdr:sp macro="" textlink="">
      <xdr:nvSpPr>
        <xdr:cNvPr id="632" name="公債費該当値テキスト"/>
        <xdr:cNvSpPr txBox="1"/>
      </xdr:nvSpPr>
      <xdr:spPr>
        <a:xfrm>
          <a:off x="16370300" y="132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29913</xdr:rowOff>
    </xdr:from>
    <xdr:to>
      <xdr:col>81</xdr:col>
      <xdr:colOff>101600</xdr:colOff>
      <xdr:row>77</xdr:row>
      <xdr:rowOff>131513</xdr:rowOff>
    </xdr:to>
    <xdr:sp macro="" textlink="">
      <xdr:nvSpPr>
        <xdr:cNvPr id="633" name="楕円 632"/>
        <xdr:cNvSpPr/>
      </xdr:nvSpPr>
      <xdr:spPr>
        <a:xfrm>
          <a:off x="15430500" y="132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122640</xdr:rowOff>
    </xdr:from>
    <xdr:ext cx="534377" cy="259045"/>
    <xdr:sp macro="" textlink="">
      <xdr:nvSpPr>
        <xdr:cNvPr id="634" name="テキスト ボックス 633"/>
        <xdr:cNvSpPr txBox="1"/>
      </xdr:nvSpPr>
      <xdr:spPr>
        <a:xfrm>
          <a:off x="15214111" y="133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50960</xdr:rowOff>
    </xdr:from>
    <xdr:to>
      <xdr:col>76</xdr:col>
      <xdr:colOff>165100</xdr:colOff>
      <xdr:row>77</xdr:row>
      <xdr:rowOff>152560</xdr:rowOff>
    </xdr:to>
    <xdr:sp macro="" textlink="">
      <xdr:nvSpPr>
        <xdr:cNvPr id="635" name="楕円 634"/>
        <xdr:cNvSpPr/>
      </xdr:nvSpPr>
      <xdr:spPr>
        <a:xfrm>
          <a:off x="14541500" y="132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143687</xdr:rowOff>
    </xdr:from>
    <xdr:ext cx="534377" cy="259045"/>
    <xdr:sp macro="" textlink="">
      <xdr:nvSpPr>
        <xdr:cNvPr id="636" name="テキスト ボックス 635"/>
        <xdr:cNvSpPr txBox="1"/>
      </xdr:nvSpPr>
      <xdr:spPr>
        <a:xfrm>
          <a:off x="14325111" y="133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62390</xdr:rowOff>
    </xdr:from>
    <xdr:to>
      <xdr:col>72</xdr:col>
      <xdr:colOff>38100</xdr:colOff>
      <xdr:row>77</xdr:row>
      <xdr:rowOff>163990</xdr:rowOff>
    </xdr:to>
    <xdr:sp macro="" textlink="">
      <xdr:nvSpPr>
        <xdr:cNvPr id="637" name="楕円 636"/>
        <xdr:cNvSpPr/>
      </xdr:nvSpPr>
      <xdr:spPr>
        <a:xfrm>
          <a:off x="13652500" y="132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155117</xdr:rowOff>
    </xdr:from>
    <xdr:ext cx="534377" cy="259045"/>
    <xdr:sp macro="" textlink="">
      <xdr:nvSpPr>
        <xdr:cNvPr id="638" name="テキスト ボックス 637"/>
        <xdr:cNvSpPr txBox="1"/>
      </xdr:nvSpPr>
      <xdr:spPr>
        <a:xfrm>
          <a:off x="13436111" y="133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69834</xdr:rowOff>
    </xdr:from>
    <xdr:to>
      <xdr:col>67</xdr:col>
      <xdr:colOff>101600</xdr:colOff>
      <xdr:row>77</xdr:row>
      <xdr:rowOff>171434</xdr:rowOff>
    </xdr:to>
    <xdr:sp macro="" textlink="">
      <xdr:nvSpPr>
        <xdr:cNvPr id="639" name="楕円 638"/>
        <xdr:cNvSpPr/>
      </xdr:nvSpPr>
      <xdr:spPr>
        <a:xfrm>
          <a:off x="12763500" y="132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162561</xdr:rowOff>
    </xdr:from>
    <xdr:ext cx="534377" cy="259045"/>
    <xdr:sp macro="" textlink="">
      <xdr:nvSpPr>
        <xdr:cNvPr id="640" name="テキスト ボックス 639"/>
        <xdr:cNvSpPr txBox="1"/>
      </xdr:nvSpPr>
      <xdr:spPr>
        <a:xfrm>
          <a:off x="12547111" y="133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82902</xdr:rowOff>
    </xdr:from>
    <xdr:to>
      <xdr:col>85</xdr:col>
      <xdr:colOff>127000</xdr:colOff>
      <xdr:row>98</xdr:row>
      <xdr:rowOff>92411</xdr:rowOff>
    </xdr:to>
    <xdr:cxnSp macro="">
      <xdr:nvCxnSpPr>
        <xdr:cNvPr id="667" name="直線コネクタ 666"/>
        <xdr:cNvCxnSpPr/>
      </xdr:nvCxnSpPr>
      <xdr:spPr>
        <a:xfrm>
          <a:off x="15481300" y="16885002"/>
          <a:ext cx="8382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82902</xdr:rowOff>
    </xdr:from>
    <xdr:to>
      <xdr:col>81</xdr:col>
      <xdr:colOff>50800</xdr:colOff>
      <xdr:row>98</xdr:row>
      <xdr:rowOff>133601</xdr:rowOff>
    </xdr:to>
    <xdr:cxnSp macro="">
      <xdr:nvCxnSpPr>
        <xdr:cNvPr id="670" name="直線コネクタ 669"/>
        <xdr:cNvCxnSpPr/>
      </xdr:nvCxnSpPr>
      <xdr:spPr>
        <a:xfrm flipV="1">
          <a:off x="14592300" y="16885002"/>
          <a:ext cx="889000" cy="5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133601</xdr:rowOff>
    </xdr:from>
    <xdr:to>
      <xdr:col>76</xdr:col>
      <xdr:colOff>114300</xdr:colOff>
      <xdr:row>98</xdr:row>
      <xdr:rowOff>135905</xdr:rowOff>
    </xdr:to>
    <xdr:cxnSp macro="">
      <xdr:nvCxnSpPr>
        <xdr:cNvPr id="673" name="直線コネクタ 672"/>
        <xdr:cNvCxnSpPr/>
      </xdr:nvCxnSpPr>
      <xdr:spPr>
        <a:xfrm flipV="1">
          <a:off x="13703300" y="16935701"/>
          <a:ext cx="8890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66004</xdr:rowOff>
    </xdr:from>
    <xdr:to>
      <xdr:col>71</xdr:col>
      <xdr:colOff>177800</xdr:colOff>
      <xdr:row>98</xdr:row>
      <xdr:rowOff>135905</xdr:rowOff>
    </xdr:to>
    <xdr:cxnSp macro="">
      <xdr:nvCxnSpPr>
        <xdr:cNvPr id="676" name="直線コネクタ 675"/>
        <xdr:cNvCxnSpPr/>
      </xdr:nvCxnSpPr>
      <xdr:spPr>
        <a:xfrm>
          <a:off x="12814300" y="16868104"/>
          <a:ext cx="889000" cy="6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41611</xdr:rowOff>
    </xdr:from>
    <xdr:to>
      <xdr:col>85</xdr:col>
      <xdr:colOff>177800</xdr:colOff>
      <xdr:row>98</xdr:row>
      <xdr:rowOff>143211</xdr:rowOff>
    </xdr:to>
    <xdr:sp macro="" textlink="">
      <xdr:nvSpPr>
        <xdr:cNvPr id="686" name="楕円 685"/>
        <xdr:cNvSpPr/>
      </xdr:nvSpPr>
      <xdr:spPr>
        <a:xfrm>
          <a:off x="16268700" y="168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130584</xdr:rowOff>
    </xdr:from>
    <xdr:ext cx="534377" cy="259045"/>
    <xdr:sp macro="" textlink="">
      <xdr:nvSpPr>
        <xdr:cNvPr id="687" name="積立金該当値テキスト"/>
        <xdr:cNvSpPr txBox="1"/>
      </xdr:nvSpPr>
      <xdr:spPr>
        <a:xfrm>
          <a:off x="16370300" y="167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32102</xdr:rowOff>
    </xdr:from>
    <xdr:to>
      <xdr:col>81</xdr:col>
      <xdr:colOff>101600</xdr:colOff>
      <xdr:row>98</xdr:row>
      <xdr:rowOff>133702</xdr:rowOff>
    </xdr:to>
    <xdr:sp macro="" textlink="">
      <xdr:nvSpPr>
        <xdr:cNvPr id="688" name="楕円 687"/>
        <xdr:cNvSpPr/>
      </xdr:nvSpPr>
      <xdr:spPr>
        <a:xfrm>
          <a:off x="15430500" y="168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124829</xdr:rowOff>
    </xdr:from>
    <xdr:ext cx="534377" cy="259045"/>
    <xdr:sp macro="" textlink="">
      <xdr:nvSpPr>
        <xdr:cNvPr id="689" name="テキスト ボックス 688"/>
        <xdr:cNvSpPr txBox="1"/>
      </xdr:nvSpPr>
      <xdr:spPr>
        <a:xfrm>
          <a:off x="15214111" y="1692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82801</xdr:rowOff>
    </xdr:from>
    <xdr:to>
      <xdr:col>76</xdr:col>
      <xdr:colOff>165100</xdr:colOff>
      <xdr:row>99</xdr:row>
      <xdr:rowOff>12951</xdr:rowOff>
    </xdr:to>
    <xdr:sp macro="" textlink="">
      <xdr:nvSpPr>
        <xdr:cNvPr id="690" name="楕円 689"/>
        <xdr:cNvSpPr/>
      </xdr:nvSpPr>
      <xdr:spPr>
        <a:xfrm>
          <a:off x="14541500" y="168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4078</xdr:rowOff>
    </xdr:from>
    <xdr:ext cx="469744" cy="259045"/>
    <xdr:sp macro="" textlink="">
      <xdr:nvSpPr>
        <xdr:cNvPr id="691" name="テキスト ボックス 690"/>
        <xdr:cNvSpPr txBox="1"/>
      </xdr:nvSpPr>
      <xdr:spPr>
        <a:xfrm>
          <a:off x="14357428" y="1697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85105</xdr:rowOff>
    </xdr:from>
    <xdr:to>
      <xdr:col>72</xdr:col>
      <xdr:colOff>38100</xdr:colOff>
      <xdr:row>99</xdr:row>
      <xdr:rowOff>15255</xdr:rowOff>
    </xdr:to>
    <xdr:sp macro="" textlink="">
      <xdr:nvSpPr>
        <xdr:cNvPr id="692" name="楕円 691"/>
        <xdr:cNvSpPr/>
      </xdr:nvSpPr>
      <xdr:spPr>
        <a:xfrm>
          <a:off x="13652500" y="168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6382</xdr:rowOff>
    </xdr:from>
    <xdr:ext cx="378565" cy="259045"/>
    <xdr:sp macro="" textlink="">
      <xdr:nvSpPr>
        <xdr:cNvPr id="693" name="テキスト ボックス 692"/>
        <xdr:cNvSpPr txBox="1"/>
      </xdr:nvSpPr>
      <xdr:spPr>
        <a:xfrm>
          <a:off x="13514017" y="16979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15204</xdr:rowOff>
    </xdr:from>
    <xdr:to>
      <xdr:col>67</xdr:col>
      <xdr:colOff>101600</xdr:colOff>
      <xdr:row>98</xdr:row>
      <xdr:rowOff>116804</xdr:rowOff>
    </xdr:to>
    <xdr:sp macro="" textlink="">
      <xdr:nvSpPr>
        <xdr:cNvPr id="694" name="楕円 693"/>
        <xdr:cNvSpPr/>
      </xdr:nvSpPr>
      <xdr:spPr>
        <a:xfrm>
          <a:off x="12763500" y="168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107931</xdr:rowOff>
    </xdr:from>
    <xdr:ext cx="534377" cy="259045"/>
    <xdr:sp macro="" textlink="">
      <xdr:nvSpPr>
        <xdr:cNvPr id="695" name="テキスト ボックス 694"/>
        <xdr:cNvSpPr txBox="1"/>
      </xdr:nvSpPr>
      <xdr:spPr>
        <a:xfrm>
          <a:off x="12547111" y="169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31420</xdr:rowOff>
    </xdr:from>
    <xdr:to>
      <xdr:col>116</xdr:col>
      <xdr:colOff>63500</xdr:colOff>
      <xdr:row>39</xdr:row>
      <xdr:rowOff>36754</xdr:rowOff>
    </xdr:to>
    <xdr:cxnSp macro="">
      <xdr:nvCxnSpPr>
        <xdr:cNvPr id="724" name="直線コネクタ 723"/>
        <xdr:cNvCxnSpPr/>
      </xdr:nvCxnSpPr>
      <xdr:spPr>
        <a:xfrm flipV="1">
          <a:off x="21323300" y="671797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36754</xdr:rowOff>
    </xdr:from>
    <xdr:to>
      <xdr:col>111</xdr:col>
      <xdr:colOff>177800</xdr:colOff>
      <xdr:row>39</xdr:row>
      <xdr:rowOff>37592</xdr:rowOff>
    </xdr:to>
    <xdr:cxnSp macro="">
      <xdr:nvCxnSpPr>
        <xdr:cNvPr id="727" name="直線コネクタ 726"/>
        <xdr:cNvCxnSpPr/>
      </xdr:nvCxnSpPr>
      <xdr:spPr>
        <a:xfrm flipV="1">
          <a:off x="20434300" y="672330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37592</xdr:rowOff>
    </xdr:from>
    <xdr:to>
      <xdr:col>107</xdr:col>
      <xdr:colOff>50800</xdr:colOff>
      <xdr:row>39</xdr:row>
      <xdr:rowOff>37592</xdr:rowOff>
    </xdr:to>
    <xdr:cxnSp macro="">
      <xdr:nvCxnSpPr>
        <xdr:cNvPr id="730" name="直線コネクタ 729"/>
        <xdr:cNvCxnSpPr/>
      </xdr:nvCxnSpPr>
      <xdr:spPr>
        <a:xfrm>
          <a:off x="19545300" y="6724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36906</xdr:rowOff>
    </xdr:from>
    <xdr:to>
      <xdr:col>102</xdr:col>
      <xdr:colOff>114300</xdr:colOff>
      <xdr:row>39</xdr:row>
      <xdr:rowOff>37592</xdr:rowOff>
    </xdr:to>
    <xdr:cxnSp macro="">
      <xdr:nvCxnSpPr>
        <xdr:cNvPr id="733" name="直線コネクタ 732"/>
        <xdr:cNvCxnSpPr/>
      </xdr:nvCxnSpPr>
      <xdr:spPr>
        <a:xfrm>
          <a:off x="18656300" y="672345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152070</xdr:rowOff>
    </xdr:from>
    <xdr:to>
      <xdr:col>116</xdr:col>
      <xdr:colOff>114300</xdr:colOff>
      <xdr:row>39</xdr:row>
      <xdr:rowOff>82220</xdr:rowOff>
    </xdr:to>
    <xdr:sp macro="" textlink="">
      <xdr:nvSpPr>
        <xdr:cNvPr id="743" name="楕円 742"/>
        <xdr:cNvSpPr/>
      </xdr:nvSpPr>
      <xdr:spPr>
        <a:xfrm>
          <a:off x="22110700" y="66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66997</xdr:rowOff>
    </xdr:from>
    <xdr:ext cx="378565" cy="259045"/>
    <xdr:sp macro="" textlink="">
      <xdr:nvSpPr>
        <xdr:cNvPr id="744" name="投資及び出資金該当値テキスト"/>
        <xdr:cNvSpPr txBox="1"/>
      </xdr:nvSpPr>
      <xdr:spPr>
        <a:xfrm>
          <a:off x="22212300" y="658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157404</xdr:rowOff>
    </xdr:from>
    <xdr:to>
      <xdr:col>112</xdr:col>
      <xdr:colOff>38100</xdr:colOff>
      <xdr:row>39</xdr:row>
      <xdr:rowOff>87554</xdr:rowOff>
    </xdr:to>
    <xdr:sp macro="" textlink="">
      <xdr:nvSpPr>
        <xdr:cNvPr id="745" name="楕円 744"/>
        <xdr:cNvSpPr/>
      </xdr:nvSpPr>
      <xdr:spPr>
        <a:xfrm>
          <a:off x="21272500" y="66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78681</xdr:rowOff>
    </xdr:from>
    <xdr:ext cx="378565" cy="259045"/>
    <xdr:sp macro="" textlink="">
      <xdr:nvSpPr>
        <xdr:cNvPr id="746" name="テキスト ボックス 745"/>
        <xdr:cNvSpPr txBox="1"/>
      </xdr:nvSpPr>
      <xdr:spPr>
        <a:xfrm>
          <a:off x="21134017" y="676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158242</xdr:rowOff>
    </xdr:from>
    <xdr:to>
      <xdr:col>107</xdr:col>
      <xdr:colOff>101600</xdr:colOff>
      <xdr:row>39</xdr:row>
      <xdr:rowOff>88392</xdr:rowOff>
    </xdr:to>
    <xdr:sp macro="" textlink="">
      <xdr:nvSpPr>
        <xdr:cNvPr id="747" name="楕円 746"/>
        <xdr:cNvSpPr/>
      </xdr:nvSpPr>
      <xdr:spPr>
        <a:xfrm>
          <a:off x="2038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79519</xdr:rowOff>
    </xdr:from>
    <xdr:ext cx="313932" cy="259045"/>
    <xdr:sp macro="" textlink="">
      <xdr:nvSpPr>
        <xdr:cNvPr id="748" name="テキスト ボックス 747"/>
        <xdr:cNvSpPr txBox="1"/>
      </xdr:nvSpPr>
      <xdr:spPr>
        <a:xfrm>
          <a:off x="20277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158242</xdr:rowOff>
    </xdr:from>
    <xdr:to>
      <xdr:col>102</xdr:col>
      <xdr:colOff>165100</xdr:colOff>
      <xdr:row>39</xdr:row>
      <xdr:rowOff>88392</xdr:rowOff>
    </xdr:to>
    <xdr:sp macro="" textlink="">
      <xdr:nvSpPr>
        <xdr:cNvPr id="749" name="楕円 748"/>
        <xdr:cNvSpPr/>
      </xdr:nvSpPr>
      <xdr:spPr>
        <a:xfrm>
          <a:off x="19494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79519</xdr:rowOff>
    </xdr:from>
    <xdr:ext cx="313932" cy="259045"/>
    <xdr:sp macro="" textlink="">
      <xdr:nvSpPr>
        <xdr:cNvPr id="750" name="テキスト ボックス 749"/>
        <xdr:cNvSpPr txBox="1"/>
      </xdr:nvSpPr>
      <xdr:spPr>
        <a:xfrm>
          <a:off x="19388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157556</xdr:rowOff>
    </xdr:from>
    <xdr:to>
      <xdr:col>98</xdr:col>
      <xdr:colOff>38100</xdr:colOff>
      <xdr:row>39</xdr:row>
      <xdr:rowOff>87706</xdr:rowOff>
    </xdr:to>
    <xdr:sp macro="" textlink="">
      <xdr:nvSpPr>
        <xdr:cNvPr id="751" name="楕円 750"/>
        <xdr:cNvSpPr/>
      </xdr:nvSpPr>
      <xdr:spPr>
        <a:xfrm>
          <a:off x="18605500" y="66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78833</xdr:rowOff>
    </xdr:from>
    <xdr:ext cx="313932" cy="259045"/>
    <xdr:sp macro="" textlink="">
      <xdr:nvSpPr>
        <xdr:cNvPr id="752" name="テキスト ボックス 751"/>
        <xdr:cNvSpPr txBox="1"/>
      </xdr:nvSpPr>
      <xdr:spPr>
        <a:xfrm>
          <a:off x="18499333" y="6765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41973</xdr:rowOff>
    </xdr:from>
    <xdr:to>
      <xdr:col>116</xdr:col>
      <xdr:colOff>63500</xdr:colOff>
      <xdr:row>59</xdr:row>
      <xdr:rowOff>43231</xdr:rowOff>
    </xdr:to>
    <xdr:cxnSp macro="">
      <xdr:nvCxnSpPr>
        <xdr:cNvPr id="781" name="直線コネクタ 780"/>
        <xdr:cNvCxnSpPr/>
      </xdr:nvCxnSpPr>
      <xdr:spPr>
        <a:xfrm flipV="1">
          <a:off x="21323300" y="10157523"/>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43231</xdr:rowOff>
    </xdr:from>
    <xdr:to>
      <xdr:col>111</xdr:col>
      <xdr:colOff>177800</xdr:colOff>
      <xdr:row>59</xdr:row>
      <xdr:rowOff>44094</xdr:rowOff>
    </xdr:to>
    <xdr:cxnSp macro="">
      <xdr:nvCxnSpPr>
        <xdr:cNvPr id="784" name="直線コネクタ 783"/>
        <xdr:cNvCxnSpPr/>
      </xdr:nvCxnSpPr>
      <xdr:spPr>
        <a:xfrm flipV="1">
          <a:off x="20434300" y="10158781"/>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43624</xdr:rowOff>
    </xdr:from>
    <xdr:to>
      <xdr:col>107</xdr:col>
      <xdr:colOff>50800</xdr:colOff>
      <xdr:row>59</xdr:row>
      <xdr:rowOff>44094</xdr:rowOff>
    </xdr:to>
    <xdr:cxnSp macro="">
      <xdr:nvCxnSpPr>
        <xdr:cNvPr id="787" name="直線コネクタ 786"/>
        <xdr:cNvCxnSpPr/>
      </xdr:nvCxnSpPr>
      <xdr:spPr>
        <a:xfrm>
          <a:off x="19545300" y="10159174"/>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43624</xdr:rowOff>
    </xdr:from>
    <xdr:to>
      <xdr:col>102</xdr:col>
      <xdr:colOff>114300</xdr:colOff>
      <xdr:row>59</xdr:row>
      <xdr:rowOff>44450</xdr:rowOff>
    </xdr:to>
    <xdr:cxnSp macro="">
      <xdr:nvCxnSpPr>
        <xdr:cNvPr id="790" name="直線コネクタ 789"/>
        <xdr:cNvCxnSpPr/>
      </xdr:nvCxnSpPr>
      <xdr:spPr>
        <a:xfrm flipV="1">
          <a:off x="18656300" y="10159174"/>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162623</xdr:rowOff>
    </xdr:from>
    <xdr:to>
      <xdr:col>116</xdr:col>
      <xdr:colOff>114300</xdr:colOff>
      <xdr:row>59</xdr:row>
      <xdr:rowOff>92773</xdr:rowOff>
    </xdr:to>
    <xdr:sp macro="" textlink="">
      <xdr:nvSpPr>
        <xdr:cNvPr id="800" name="楕円 799"/>
        <xdr:cNvSpPr/>
      </xdr:nvSpPr>
      <xdr:spPr>
        <a:xfrm>
          <a:off x="221107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116742</xdr:rowOff>
    </xdr:from>
    <xdr:ext cx="378565" cy="259045"/>
    <xdr:sp macro="" textlink="">
      <xdr:nvSpPr>
        <xdr:cNvPr id="801" name="貸付金該当値テキスト"/>
        <xdr:cNvSpPr txBox="1"/>
      </xdr:nvSpPr>
      <xdr:spPr>
        <a:xfrm>
          <a:off x="22212300" y="10060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163881</xdr:rowOff>
    </xdr:from>
    <xdr:to>
      <xdr:col>112</xdr:col>
      <xdr:colOff>38100</xdr:colOff>
      <xdr:row>59</xdr:row>
      <xdr:rowOff>94031</xdr:rowOff>
    </xdr:to>
    <xdr:sp macro="" textlink="">
      <xdr:nvSpPr>
        <xdr:cNvPr id="802" name="楕円 801"/>
        <xdr:cNvSpPr/>
      </xdr:nvSpPr>
      <xdr:spPr>
        <a:xfrm>
          <a:off x="212725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85158</xdr:rowOff>
    </xdr:from>
    <xdr:ext cx="313932" cy="259045"/>
    <xdr:sp macro="" textlink="">
      <xdr:nvSpPr>
        <xdr:cNvPr id="803" name="テキスト ボックス 802"/>
        <xdr:cNvSpPr txBox="1"/>
      </xdr:nvSpPr>
      <xdr:spPr>
        <a:xfrm>
          <a:off x="21166333" y="10200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164744</xdr:rowOff>
    </xdr:from>
    <xdr:to>
      <xdr:col>107</xdr:col>
      <xdr:colOff>101600</xdr:colOff>
      <xdr:row>59</xdr:row>
      <xdr:rowOff>94894</xdr:rowOff>
    </xdr:to>
    <xdr:sp macro="" textlink="">
      <xdr:nvSpPr>
        <xdr:cNvPr id="804" name="楕円 803"/>
        <xdr:cNvSpPr/>
      </xdr:nvSpPr>
      <xdr:spPr>
        <a:xfrm>
          <a:off x="20383500" y="101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86021</xdr:rowOff>
    </xdr:from>
    <xdr:ext cx="313932" cy="259045"/>
    <xdr:sp macro="" textlink="">
      <xdr:nvSpPr>
        <xdr:cNvPr id="805" name="テキスト ボックス 804"/>
        <xdr:cNvSpPr txBox="1"/>
      </xdr:nvSpPr>
      <xdr:spPr>
        <a:xfrm>
          <a:off x="20277333" y="10201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164274</xdr:rowOff>
    </xdr:from>
    <xdr:to>
      <xdr:col>102</xdr:col>
      <xdr:colOff>165100</xdr:colOff>
      <xdr:row>59</xdr:row>
      <xdr:rowOff>94424</xdr:rowOff>
    </xdr:to>
    <xdr:sp macro="" textlink="">
      <xdr:nvSpPr>
        <xdr:cNvPr id="806" name="楕円 805"/>
        <xdr:cNvSpPr/>
      </xdr:nvSpPr>
      <xdr:spPr>
        <a:xfrm>
          <a:off x="19494500" y="101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85551</xdr:rowOff>
    </xdr:from>
    <xdr:ext cx="313932" cy="259045"/>
    <xdr:sp macro="" textlink="">
      <xdr:nvSpPr>
        <xdr:cNvPr id="807" name="テキスト ボックス 806"/>
        <xdr:cNvSpPr txBox="1"/>
      </xdr:nvSpPr>
      <xdr:spPr>
        <a:xfrm>
          <a:off x="19388333" y="10201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67811</xdr:rowOff>
    </xdr:from>
    <xdr:to>
      <xdr:col>116</xdr:col>
      <xdr:colOff>63500</xdr:colOff>
      <xdr:row>77</xdr:row>
      <xdr:rowOff>87362</xdr:rowOff>
    </xdr:to>
    <xdr:cxnSp macro="">
      <xdr:nvCxnSpPr>
        <xdr:cNvPr id="840" name="直線コネクタ 839"/>
        <xdr:cNvCxnSpPr/>
      </xdr:nvCxnSpPr>
      <xdr:spPr>
        <a:xfrm>
          <a:off x="21323300" y="13269461"/>
          <a:ext cx="8382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64610</xdr:rowOff>
    </xdr:from>
    <xdr:to>
      <xdr:col>111</xdr:col>
      <xdr:colOff>177800</xdr:colOff>
      <xdr:row>77</xdr:row>
      <xdr:rowOff>67811</xdr:rowOff>
    </xdr:to>
    <xdr:cxnSp macro="">
      <xdr:nvCxnSpPr>
        <xdr:cNvPr id="843" name="直線コネクタ 842"/>
        <xdr:cNvCxnSpPr/>
      </xdr:nvCxnSpPr>
      <xdr:spPr>
        <a:xfrm>
          <a:off x="20434300" y="1326626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64610</xdr:rowOff>
    </xdr:from>
    <xdr:to>
      <xdr:col>107</xdr:col>
      <xdr:colOff>50800</xdr:colOff>
      <xdr:row>77</xdr:row>
      <xdr:rowOff>103015</xdr:rowOff>
    </xdr:to>
    <xdr:cxnSp macro="">
      <xdr:nvCxnSpPr>
        <xdr:cNvPr id="846" name="直線コネクタ 845"/>
        <xdr:cNvCxnSpPr/>
      </xdr:nvCxnSpPr>
      <xdr:spPr>
        <a:xfrm flipV="1">
          <a:off x="19545300" y="1326626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103015</xdr:rowOff>
    </xdr:from>
    <xdr:to>
      <xdr:col>102</xdr:col>
      <xdr:colOff>114300</xdr:colOff>
      <xdr:row>77</xdr:row>
      <xdr:rowOff>139602</xdr:rowOff>
    </xdr:to>
    <xdr:cxnSp macro="">
      <xdr:nvCxnSpPr>
        <xdr:cNvPr id="849" name="直線コネクタ 848"/>
        <xdr:cNvCxnSpPr/>
      </xdr:nvCxnSpPr>
      <xdr:spPr>
        <a:xfrm flipV="1">
          <a:off x="18656300" y="13304665"/>
          <a:ext cx="889000" cy="3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36562</xdr:rowOff>
    </xdr:from>
    <xdr:to>
      <xdr:col>116</xdr:col>
      <xdr:colOff>114300</xdr:colOff>
      <xdr:row>77</xdr:row>
      <xdr:rowOff>138162</xdr:rowOff>
    </xdr:to>
    <xdr:sp macro="" textlink="">
      <xdr:nvSpPr>
        <xdr:cNvPr id="859" name="楕円 858"/>
        <xdr:cNvSpPr/>
      </xdr:nvSpPr>
      <xdr:spPr>
        <a:xfrm>
          <a:off x="22110700" y="132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14989</xdr:rowOff>
    </xdr:from>
    <xdr:ext cx="534377" cy="259045"/>
    <xdr:sp macro="" textlink="">
      <xdr:nvSpPr>
        <xdr:cNvPr id="860" name="繰出金該当値テキスト"/>
        <xdr:cNvSpPr txBox="1"/>
      </xdr:nvSpPr>
      <xdr:spPr>
        <a:xfrm>
          <a:off x="22212300" y="1321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17011</xdr:rowOff>
    </xdr:from>
    <xdr:to>
      <xdr:col>112</xdr:col>
      <xdr:colOff>38100</xdr:colOff>
      <xdr:row>77</xdr:row>
      <xdr:rowOff>118611</xdr:rowOff>
    </xdr:to>
    <xdr:sp macro="" textlink="">
      <xdr:nvSpPr>
        <xdr:cNvPr id="861" name="楕円 860"/>
        <xdr:cNvSpPr/>
      </xdr:nvSpPr>
      <xdr:spPr>
        <a:xfrm>
          <a:off x="21272500" y="132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109738</xdr:rowOff>
    </xdr:from>
    <xdr:ext cx="534377" cy="259045"/>
    <xdr:sp macro="" textlink="">
      <xdr:nvSpPr>
        <xdr:cNvPr id="862" name="テキスト ボックス 861"/>
        <xdr:cNvSpPr txBox="1"/>
      </xdr:nvSpPr>
      <xdr:spPr>
        <a:xfrm>
          <a:off x="21056111" y="1331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13810</xdr:rowOff>
    </xdr:from>
    <xdr:to>
      <xdr:col>107</xdr:col>
      <xdr:colOff>101600</xdr:colOff>
      <xdr:row>77</xdr:row>
      <xdr:rowOff>115410</xdr:rowOff>
    </xdr:to>
    <xdr:sp macro="" textlink="">
      <xdr:nvSpPr>
        <xdr:cNvPr id="863" name="楕円 862"/>
        <xdr:cNvSpPr/>
      </xdr:nvSpPr>
      <xdr:spPr>
        <a:xfrm>
          <a:off x="20383500" y="132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106537</xdr:rowOff>
    </xdr:from>
    <xdr:ext cx="534377" cy="259045"/>
    <xdr:sp macro="" textlink="">
      <xdr:nvSpPr>
        <xdr:cNvPr id="864" name="テキスト ボックス 863"/>
        <xdr:cNvSpPr txBox="1"/>
      </xdr:nvSpPr>
      <xdr:spPr>
        <a:xfrm>
          <a:off x="20167111" y="133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52215</xdr:rowOff>
    </xdr:from>
    <xdr:to>
      <xdr:col>102</xdr:col>
      <xdr:colOff>165100</xdr:colOff>
      <xdr:row>77</xdr:row>
      <xdr:rowOff>153815</xdr:rowOff>
    </xdr:to>
    <xdr:sp macro="" textlink="">
      <xdr:nvSpPr>
        <xdr:cNvPr id="865" name="楕円 864"/>
        <xdr:cNvSpPr/>
      </xdr:nvSpPr>
      <xdr:spPr>
        <a:xfrm>
          <a:off x="19494500" y="132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144942</xdr:rowOff>
    </xdr:from>
    <xdr:ext cx="534377" cy="259045"/>
    <xdr:sp macro="" textlink="">
      <xdr:nvSpPr>
        <xdr:cNvPr id="866" name="テキスト ボックス 865"/>
        <xdr:cNvSpPr txBox="1"/>
      </xdr:nvSpPr>
      <xdr:spPr>
        <a:xfrm>
          <a:off x="19278111" y="1334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88802</xdr:rowOff>
    </xdr:from>
    <xdr:to>
      <xdr:col>98</xdr:col>
      <xdr:colOff>38100</xdr:colOff>
      <xdr:row>78</xdr:row>
      <xdr:rowOff>18952</xdr:rowOff>
    </xdr:to>
    <xdr:sp macro="" textlink="">
      <xdr:nvSpPr>
        <xdr:cNvPr id="867" name="楕円 866"/>
        <xdr:cNvSpPr/>
      </xdr:nvSpPr>
      <xdr:spPr>
        <a:xfrm>
          <a:off x="18605500" y="1329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10079</xdr:rowOff>
    </xdr:from>
    <xdr:ext cx="534377" cy="259045"/>
    <xdr:sp macro="" textlink="">
      <xdr:nvSpPr>
        <xdr:cNvPr id="868" name="テキスト ボックス 867"/>
        <xdr:cNvSpPr txBox="1"/>
      </xdr:nvSpPr>
      <xdr:spPr>
        <a:xfrm>
          <a:off x="18389111" y="1338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人口減少が進行（平成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12,662</a:t>
          </a:r>
          <a:r>
            <a:rPr kumimoji="1" lang="ja-JP" altLang="en-US" sz="1300">
              <a:latin typeface="ＭＳ Ｐゴシック" panose="020B0600070205080204" pitchFamily="50" charset="-128"/>
              <a:ea typeface="ＭＳ Ｐゴシック" panose="020B0600070205080204" pitchFamily="50" charset="-128"/>
            </a:rPr>
            <a:t>人→平成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12,418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％））し、数値変動が大きくなる傾向にある。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人件費は、昨年度、消防広域化により減少したが、本年度は地域おこし協力の増員等により、増加している。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補助費等については、観光地の特性から、消防、ごみ・し尿処理施設の一部事務組合への負担金及び各種産業団体への補助金が高くなっているため、類似団体平均よりも高い数値となっている。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普通建設事業費、維持補修費はかなり抑制されているが、今後、大規模修繕が必要な施設が多数存在するため、計画的に統廃合を行い、必要なところへ重点的に財政措置できるよう努める。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12,518
12,404
77.81
5,222,127
5,001,710
220,417
3,522,925
5,150,570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6541</xdr:rowOff>
    </xdr:from>
    <xdr:to>
      <xdr:col>24</xdr:col>
      <xdr:colOff>63500</xdr:colOff>
      <xdr:row>38</xdr:row>
      <xdr:rowOff>26733</xdr:rowOff>
    </xdr:to>
    <xdr:cxnSp macro="">
      <xdr:nvCxnSpPr>
        <xdr:cNvPr id="61" name="直線コネクタ 60"/>
        <xdr:cNvCxnSpPr/>
      </xdr:nvCxnSpPr>
      <xdr:spPr>
        <a:xfrm flipV="1">
          <a:off x="3797300" y="6521641"/>
          <a:ext cx="8382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444</xdr:rowOff>
    </xdr:from>
    <xdr:to>
      <xdr:col>19</xdr:col>
      <xdr:colOff>177800</xdr:colOff>
      <xdr:row>38</xdr:row>
      <xdr:rowOff>26733</xdr:rowOff>
    </xdr:to>
    <xdr:cxnSp macro="">
      <xdr:nvCxnSpPr>
        <xdr:cNvPr id="64" name="直線コネクタ 63"/>
        <xdr:cNvCxnSpPr/>
      </xdr:nvCxnSpPr>
      <xdr:spPr>
        <a:xfrm>
          <a:off x="2908300" y="651554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444</xdr:rowOff>
    </xdr:from>
    <xdr:to>
      <xdr:col>15</xdr:col>
      <xdr:colOff>50800</xdr:colOff>
      <xdr:row>38</xdr:row>
      <xdr:rowOff>31115</xdr:rowOff>
    </xdr:to>
    <xdr:cxnSp macro="">
      <xdr:nvCxnSpPr>
        <xdr:cNvPr id="67" name="直線コネクタ 66"/>
        <xdr:cNvCxnSpPr/>
      </xdr:nvCxnSpPr>
      <xdr:spPr>
        <a:xfrm flipV="1">
          <a:off x="2019300" y="6515544"/>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122555</xdr:rowOff>
    </xdr:from>
    <xdr:to>
      <xdr:col>10</xdr:col>
      <xdr:colOff>114300</xdr:colOff>
      <xdr:row>38</xdr:row>
      <xdr:rowOff>31115</xdr:rowOff>
    </xdr:to>
    <xdr:cxnSp macro="">
      <xdr:nvCxnSpPr>
        <xdr:cNvPr id="70" name="直線コネクタ 69"/>
        <xdr:cNvCxnSpPr/>
      </xdr:nvCxnSpPr>
      <xdr:spPr>
        <a:xfrm>
          <a:off x="1130300" y="64662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127191</xdr:rowOff>
    </xdr:from>
    <xdr:to>
      <xdr:col>24</xdr:col>
      <xdr:colOff>114300</xdr:colOff>
      <xdr:row>38</xdr:row>
      <xdr:rowOff>57341</xdr:rowOff>
    </xdr:to>
    <xdr:sp macro="" textlink="">
      <xdr:nvSpPr>
        <xdr:cNvPr id="80" name="楕円 79"/>
        <xdr:cNvSpPr/>
      </xdr:nvSpPr>
      <xdr:spPr>
        <a:xfrm>
          <a:off x="45847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42118</xdr:rowOff>
    </xdr:from>
    <xdr:ext cx="469744" cy="259045"/>
    <xdr:sp macro="" textlink="">
      <xdr:nvSpPr>
        <xdr:cNvPr id="81" name="議会費該当値テキスト"/>
        <xdr:cNvSpPr txBox="1"/>
      </xdr:nvSpPr>
      <xdr:spPr>
        <a:xfrm>
          <a:off x="4686300" y="638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147384</xdr:rowOff>
    </xdr:from>
    <xdr:to>
      <xdr:col>20</xdr:col>
      <xdr:colOff>38100</xdr:colOff>
      <xdr:row>38</xdr:row>
      <xdr:rowOff>77533</xdr:rowOff>
    </xdr:to>
    <xdr:sp macro="" textlink="">
      <xdr:nvSpPr>
        <xdr:cNvPr id="82" name="楕円 81"/>
        <xdr:cNvSpPr/>
      </xdr:nvSpPr>
      <xdr:spPr>
        <a:xfrm>
          <a:off x="3746500" y="649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68660</xdr:rowOff>
    </xdr:from>
    <xdr:ext cx="469744" cy="259045"/>
    <xdr:sp macro="" textlink="">
      <xdr:nvSpPr>
        <xdr:cNvPr id="83" name="テキスト ボックス 82"/>
        <xdr:cNvSpPr txBox="1"/>
      </xdr:nvSpPr>
      <xdr:spPr>
        <a:xfrm>
          <a:off x="3562428" y="65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121095</xdr:rowOff>
    </xdr:from>
    <xdr:to>
      <xdr:col>15</xdr:col>
      <xdr:colOff>101600</xdr:colOff>
      <xdr:row>38</xdr:row>
      <xdr:rowOff>51245</xdr:rowOff>
    </xdr:to>
    <xdr:sp macro="" textlink="">
      <xdr:nvSpPr>
        <xdr:cNvPr id="84" name="楕円 83"/>
        <xdr:cNvSpPr/>
      </xdr:nvSpPr>
      <xdr:spPr>
        <a:xfrm>
          <a:off x="2857500" y="64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42371</xdr:rowOff>
    </xdr:from>
    <xdr:ext cx="469744" cy="259045"/>
    <xdr:sp macro="" textlink="">
      <xdr:nvSpPr>
        <xdr:cNvPr id="85" name="テキスト ボックス 84"/>
        <xdr:cNvSpPr txBox="1"/>
      </xdr:nvSpPr>
      <xdr:spPr>
        <a:xfrm>
          <a:off x="2673428" y="655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151765</xdr:rowOff>
    </xdr:from>
    <xdr:to>
      <xdr:col>10</xdr:col>
      <xdr:colOff>165100</xdr:colOff>
      <xdr:row>38</xdr:row>
      <xdr:rowOff>81915</xdr:rowOff>
    </xdr:to>
    <xdr:sp macro="" textlink="">
      <xdr:nvSpPr>
        <xdr:cNvPr id="86" name="楕円 85"/>
        <xdr:cNvSpPr/>
      </xdr:nvSpPr>
      <xdr:spPr>
        <a:xfrm>
          <a:off x="1968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73042</xdr:rowOff>
    </xdr:from>
    <xdr:ext cx="469744" cy="259045"/>
    <xdr:sp macro="" textlink="">
      <xdr:nvSpPr>
        <xdr:cNvPr id="87" name="テキスト ボックス 86"/>
        <xdr:cNvSpPr txBox="1"/>
      </xdr:nvSpPr>
      <xdr:spPr>
        <a:xfrm>
          <a:off x="1784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71755</xdr:rowOff>
    </xdr:from>
    <xdr:to>
      <xdr:col>6</xdr:col>
      <xdr:colOff>38100</xdr:colOff>
      <xdr:row>38</xdr:row>
      <xdr:rowOff>1905</xdr:rowOff>
    </xdr:to>
    <xdr:sp macro="" textlink="">
      <xdr:nvSpPr>
        <xdr:cNvPr id="88" name="楕円 87"/>
        <xdr:cNvSpPr/>
      </xdr:nvSpPr>
      <xdr:spPr>
        <a:xfrm>
          <a:off x="1079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164482</xdr:rowOff>
    </xdr:from>
    <xdr:ext cx="469744" cy="259045"/>
    <xdr:sp macro="" textlink="">
      <xdr:nvSpPr>
        <xdr:cNvPr id="89" name="テキスト ボックス 88"/>
        <xdr:cNvSpPr txBox="1"/>
      </xdr:nvSpPr>
      <xdr:spPr>
        <a:xfrm>
          <a:off x="895428"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3402</xdr:rowOff>
    </xdr:from>
    <xdr:to>
      <xdr:col>24</xdr:col>
      <xdr:colOff>63500</xdr:colOff>
      <xdr:row>58</xdr:row>
      <xdr:rowOff>7491</xdr:rowOff>
    </xdr:to>
    <xdr:cxnSp macro="">
      <xdr:nvCxnSpPr>
        <xdr:cNvPr id="120" name="直線コネクタ 119"/>
        <xdr:cNvCxnSpPr/>
      </xdr:nvCxnSpPr>
      <xdr:spPr>
        <a:xfrm>
          <a:off x="3797300" y="9947502"/>
          <a:ext cx="8382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3402</xdr:rowOff>
    </xdr:from>
    <xdr:to>
      <xdr:col>19</xdr:col>
      <xdr:colOff>177800</xdr:colOff>
      <xdr:row>58</xdr:row>
      <xdr:rowOff>50056</xdr:rowOff>
    </xdr:to>
    <xdr:cxnSp macro="">
      <xdr:nvCxnSpPr>
        <xdr:cNvPr id="123" name="直線コネクタ 122"/>
        <xdr:cNvCxnSpPr/>
      </xdr:nvCxnSpPr>
      <xdr:spPr>
        <a:xfrm flipV="1">
          <a:off x="2908300" y="9947502"/>
          <a:ext cx="8890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50056</xdr:rowOff>
    </xdr:from>
    <xdr:to>
      <xdr:col>15</xdr:col>
      <xdr:colOff>50800</xdr:colOff>
      <xdr:row>58</xdr:row>
      <xdr:rowOff>51643</xdr:rowOff>
    </xdr:to>
    <xdr:cxnSp macro="">
      <xdr:nvCxnSpPr>
        <xdr:cNvPr id="126" name="直線コネクタ 125"/>
        <xdr:cNvCxnSpPr/>
      </xdr:nvCxnSpPr>
      <xdr:spPr>
        <a:xfrm flipV="1">
          <a:off x="2019300" y="9994156"/>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51643</xdr:rowOff>
    </xdr:from>
    <xdr:to>
      <xdr:col>10</xdr:col>
      <xdr:colOff>114300</xdr:colOff>
      <xdr:row>58</xdr:row>
      <xdr:rowOff>54828</xdr:rowOff>
    </xdr:to>
    <xdr:cxnSp macro="">
      <xdr:nvCxnSpPr>
        <xdr:cNvPr id="129" name="直線コネクタ 128"/>
        <xdr:cNvCxnSpPr/>
      </xdr:nvCxnSpPr>
      <xdr:spPr>
        <a:xfrm flipV="1">
          <a:off x="1130300" y="9995743"/>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128141</xdr:rowOff>
    </xdr:from>
    <xdr:to>
      <xdr:col>24</xdr:col>
      <xdr:colOff>114300</xdr:colOff>
      <xdr:row>58</xdr:row>
      <xdr:rowOff>58291</xdr:rowOff>
    </xdr:to>
    <xdr:sp macro="" textlink="">
      <xdr:nvSpPr>
        <xdr:cNvPr id="139" name="楕円 138"/>
        <xdr:cNvSpPr/>
      </xdr:nvSpPr>
      <xdr:spPr>
        <a:xfrm>
          <a:off x="4584700" y="990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43068</xdr:rowOff>
    </xdr:from>
    <xdr:ext cx="534377" cy="259045"/>
    <xdr:sp macro="" textlink="">
      <xdr:nvSpPr>
        <xdr:cNvPr id="140" name="総務費該当値テキスト"/>
        <xdr:cNvSpPr txBox="1"/>
      </xdr:nvSpPr>
      <xdr:spPr>
        <a:xfrm>
          <a:off x="4686300" y="981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124052</xdr:rowOff>
    </xdr:from>
    <xdr:to>
      <xdr:col>20</xdr:col>
      <xdr:colOff>38100</xdr:colOff>
      <xdr:row>58</xdr:row>
      <xdr:rowOff>54202</xdr:rowOff>
    </xdr:to>
    <xdr:sp macro="" textlink="">
      <xdr:nvSpPr>
        <xdr:cNvPr id="141" name="楕円 140"/>
        <xdr:cNvSpPr/>
      </xdr:nvSpPr>
      <xdr:spPr>
        <a:xfrm>
          <a:off x="3746500" y="98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45329</xdr:rowOff>
    </xdr:from>
    <xdr:ext cx="534377" cy="259045"/>
    <xdr:sp macro="" textlink="">
      <xdr:nvSpPr>
        <xdr:cNvPr id="142" name="テキスト ボックス 141"/>
        <xdr:cNvSpPr txBox="1"/>
      </xdr:nvSpPr>
      <xdr:spPr>
        <a:xfrm>
          <a:off x="3530111" y="998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170706</xdr:rowOff>
    </xdr:from>
    <xdr:to>
      <xdr:col>15</xdr:col>
      <xdr:colOff>101600</xdr:colOff>
      <xdr:row>58</xdr:row>
      <xdr:rowOff>100856</xdr:rowOff>
    </xdr:to>
    <xdr:sp macro="" textlink="">
      <xdr:nvSpPr>
        <xdr:cNvPr id="143" name="楕円 142"/>
        <xdr:cNvSpPr/>
      </xdr:nvSpPr>
      <xdr:spPr>
        <a:xfrm>
          <a:off x="2857500" y="99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91983</xdr:rowOff>
    </xdr:from>
    <xdr:ext cx="534377" cy="259045"/>
    <xdr:sp macro="" textlink="">
      <xdr:nvSpPr>
        <xdr:cNvPr id="144" name="テキスト ボックス 143"/>
        <xdr:cNvSpPr txBox="1"/>
      </xdr:nvSpPr>
      <xdr:spPr>
        <a:xfrm>
          <a:off x="2641111" y="100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843</xdr:rowOff>
    </xdr:from>
    <xdr:to>
      <xdr:col>10</xdr:col>
      <xdr:colOff>165100</xdr:colOff>
      <xdr:row>58</xdr:row>
      <xdr:rowOff>102443</xdr:rowOff>
    </xdr:to>
    <xdr:sp macro="" textlink="">
      <xdr:nvSpPr>
        <xdr:cNvPr id="145" name="楕円 144"/>
        <xdr:cNvSpPr/>
      </xdr:nvSpPr>
      <xdr:spPr>
        <a:xfrm>
          <a:off x="1968500" y="994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93570</xdr:rowOff>
    </xdr:from>
    <xdr:ext cx="534377" cy="259045"/>
    <xdr:sp macro="" textlink="">
      <xdr:nvSpPr>
        <xdr:cNvPr id="146" name="テキスト ボックス 145"/>
        <xdr:cNvSpPr txBox="1"/>
      </xdr:nvSpPr>
      <xdr:spPr>
        <a:xfrm>
          <a:off x="1752111" y="1003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4028</xdr:rowOff>
    </xdr:from>
    <xdr:to>
      <xdr:col>6</xdr:col>
      <xdr:colOff>38100</xdr:colOff>
      <xdr:row>58</xdr:row>
      <xdr:rowOff>105628</xdr:rowOff>
    </xdr:to>
    <xdr:sp macro="" textlink="">
      <xdr:nvSpPr>
        <xdr:cNvPr id="147" name="楕円 146"/>
        <xdr:cNvSpPr/>
      </xdr:nvSpPr>
      <xdr:spPr>
        <a:xfrm>
          <a:off x="1079500" y="99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96755</xdr:rowOff>
    </xdr:from>
    <xdr:ext cx="534377" cy="259045"/>
    <xdr:sp macro="" textlink="">
      <xdr:nvSpPr>
        <xdr:cNvPr id="148" name="テキスト ボックス 147"/>
        <xdr:cNvSpPr txBox="1"/>
      </xdr:nvSpPr>
      <xdr:spPr>
        <a:xfrm>
          <a:off x="863111" y="100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124905</xdr:rowOff>
    </xdr:from>
    <xdr:to>
      <xdr:col>24</xdr:col>
      <xdr:colOff>62865</xdr:colOff>
      <xdr:row>78</xdr:row>
      <xdr:rowOff>89857</xdr:rowOff>
    </xdr:to>
    <xdr:cxnSp macro="">
      <xdr:nvCxnSpPr>
        <xdr:cNvPr id="171" name="直線コネクタ 170"/>
        <xdr:cNvCxnSpPr/>
      </xdr:nvCxnSpPr>
      <xdr:spPr>
        <a:xfrm flipV="1">
          <a:off x="4633595" y="12126405"/>
          <a:ext cx="1270" cy="1336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93684</xdr:rowOff>
    </xdr:from>
    <xdr:ext cx="599010" cy="259045"/>
    <xdr:sp macro="" textlink="">
      <xdr:nvSpPr>
        <xdr:cNvPr id="172" name="民生費最小値テキスト"/>
        <xdr:cNvSpPr txBox="1"/>
      </xdr:nvSpPr>
      <xdr:spPr>
        <a:xfrm>
          <a:off x="4686300" y="134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89857</xdr:rowOff>
    </xdr:from>
    <xdr:to>
      <xdr:col>24</xdr:col>
      <xdr:colOff>152400</xdr:colOff>
      <xdr:row>78</xdr:row>
      <xdr:rowOff>89857</xdr:rowOff>
    </xdr:to>
    <xdr:cxnSp macro="">
      <xdr:nvCxnSpPr>
        <xdr:cNvPr id="173" name="直線コネクタ 172"/>
        <xdr:cNvCxnSpPr/>
      </xdr:nvCxnSpPr>
      <xdr:spPr>
        <a:xfrm>
          <a:off x="4546600" y="134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71582</xdr:rowOff>
    </xdr:from>
    <xdr:ext cx="599010" cy="259045"/>
    <xdr:sp macro="" textlink="">
      <xdr:nvSpPr>
        <xdr:cNvPr id="174" name="民生費最大値テキスト"/>
        <xdr:cNvSpPr txBox="1"/>
      </xdr:nvSpPr>
      <xdr:spPr>
        <a:xfrm>
          <a:off x="4686300" y="119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124905</xdr:rowOff>
    </xdr:from>
    <xdr:to>
      <xdr:col>24</xdr:col>
      <xdr:colOff>152400</xdr:colOff>
      <xdr:row>70</xdr:row>
      <xdr:rowOff>124905</xdr:rowOff>
    </xdr:to>
    <xdr:cxnSp macro="">
      <xdr:nvCxnSpPr>
        <xdr:cNvPr id="175" name="直線コネクタ 174"/>
        <xdr:cNvCxnSpPr/>
      </xdr:nvCxnSpPr>
      <xdr:spPr>
        <a:xfrm>
          <a:off x="4546600" y="1212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166629</xdr:rowOff>
    </xdr:from>
    <xdr:to>
      <xdr:col>24</xdr:col>
      <xdr:colOff>63500</xdr:colOff>
      <xdr:row>78</xdr:row>
      <xdr:rowOff>14474</xdr:rowOff>
    </xdr:to>
    <xdr:cxnSp macro="">
      <xdr:nvCxnSpPr>
        <xdr:cNvPr id="176" name="直線コネクタ 175"/>
        <xdr:cNvCxnSpPr/>
      </xdr:nvCxnSpPr>
      <xdr:spPr>
        <a:xfrm flipV="1">
          <a:off x="3797300" y="13368279"/>
          <a:ext cx="838200" cy="1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160734</xdr:rowOff>
    </xdr:from>
    <xdr:ext cx="599010" cy="259045"/>
    <xdr:sp macro="" textlink="">
      <xdr:nvSpPr>
        <xdr:cNvPr id="177" name="民生費平均値テキスト"/>
        <xdr:cNvSpPr txBox="1"/>
      </xdr:nvSpPr>
      <xdr:spPr>
        <a:xfrm>
          <a:off x="4686300" y="12848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137857</xdr:rowOff>
    </xdr:from>
    <xdr:to>
      <xdr:col>24</xdr:col>
      <xdr:colOff>114300</xdr:colOff>
      <xdr:row>76</xdr:row>
      <xdr:rowOff>68007</xdr:rowOff>
    </xdr:to>
    <xdr:sp macro="" textlink="">
      <xdr:nvSpPr>
        <xdr:cNvPr id="178" name="フローチャート: 判断 177"/>
        <xdr:cNvSpPr/>
      </xdr:nvSpPr>
      <xdr:spPr>
        <a:xfrm>
          <a:off x="45847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14474</xdr:rowOff>
    </xdr:from>
    <xdr:to>
      <xdr:col>19</xdr:col>
      <xdr:colOff>177800</xdr:colOff>
      <xdr:row>78</xdr:row>
      <xdr:rowOff>87159</xdr:rowOff>
    </xdr:to>
    <xdr:cxnSp macro="">
      <xdr:nvCxnSpPr>
        <xdr:cNvPr id="179" name="直線コネクタ 178"/>
        <xdr:cNvCxnSpPr/>
      </xdr:nvCxnSpPr>
      <xdr:spPr>
        <a:xfrm flipV="1">
          <a:off x="2908300" y="13387574"/>
          <a:ext cx="889000" cy="7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171069</xdr:rowOff>
    </xdr:from>
    <xdr:to>
      <xdr:col>20</xdr:col>
      <xdr:colOff>38100</xdr:colOff>
      <xdr:row>76</xdr:row>
      <xdr:rowOff>101219</xdr:rowOff>
    </xdr:to>
    <xdr:sp macro="" textlink="">
      <xdr:nvSpPr>
        <xdr:cNvPr id="180" name="フローチャート: 判断 179"/>
        <xdr:cNvSpPr/>
      </xdr:nvSpPr>
      <xdr:spPr>
        <a:xfrm>
          <a:off x="3746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117745</xdr:rowOff>
    </xdr:from>
    <xdr:ext cx="599010" cy="259045"/>
    <xdr:sp macro="" textlink="">
      <xdr:nvSpPr>
        <xdr:cNvPr id="181" name="テキスト ボックス 180"/>
        <xdr:cNvSpPr txBox="1"/>
      </xdr:nvSpPr>
      <xdr:spPr>
        <a:xfrm>
          <a:off x="3497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82686</xdr:rowOff>
    </xdr:from>
    <xdr:to>
      <xdr:col>15</xdr:col>
      <xdr:colOff>50800</xdr:colOff>
      <xdr:row>78</xdr:row>
      <xdr:rowOff>87159</xdr:rowOff>
    </xdr:to>
    <xdr:cxnSp macro="">
      <xdr:nvCxnSpPr>
        <xdr:cNvPr id="182" name="直線コネクタ 181"/>
        <xdr:cNvCxnSpPr/>
      </xdr:nvCxnSpPr>
      <xdr:spPr>
        <a:xfrm>
          <a:off x="2019300" y="13455786"/>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52279</xdr:rowOff>
    </xdr:from>
    <xdr:to>
      <xdr:col>15</xdr:col>
      <xdr:colOff>101600</xdr:colOff>
      <xdr:row>76</xdr:row>
      <xdr:rowOff>153879</xdr:rowOff>
    </xdr:to>
    <xdr:sp macro="" textlink="">
      <xdr:nvSpPr>
        <xdr:cNvPr id="183" name="フローチャート: 判断 182"/>
        <xdr:cNvSpPr/>
      </xdr:nvSpPr>
      <xdr:spPr>
        <a:xfrm>
          <a:off x="2857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170405</xdr:rowOff>
    </xdr:from>
    <xdr:ext cx="599010" cy="259045"/>
    <xdr:sp macro="" textlink="">
      <xdr:nvSpPr>
        <xdr:cNvPr id="184" name="テキスト ボックス 183"/>
        <xdr:cNvSpPr txBox="1"/>
      </xdr:nvSpPr>
      <xdr:spPr>
        <a:xfrm>
          <a:off x="2608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82686</xdr:rowOff>
    </xdr:from>
    <xdr:to>
      <xdr:col>10</xdr:col>
      <xdr:colOff>114300</xdr:colOff>
      <xdr:row>79</xdr:row>
      <xdr:rowOff>20096</xdr:rowOff>
    </xdr:to>
    <xdr:cxnSp macro="">
      <xdr:nvCxnSpPr>
        <xdr:cNvPr id="185" name="直線コネクタ 184"/>
        <xdr:cNvCxnSpPr/>
      </xdr:nvCxnSpPr>
      <xdr:spPr>
        <a:xfrm flipV="1">
          <a:off x="1130300" y="13455786"/>
          <a:ext cx="889000" cy="10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67613</xdr:rowOff>
    </xdr:from>
    <xdr:to>
      <xdr:col>10</xdr:col>
      <xdr:colOff>165100</xdr:colOff>
      <xdr:row>76</xdr:row>
      <xdr:rowOff>169213</xdr:rowOff>
    </xdr:to>
    <xdr:sp macro="" textlink="">
      <xdr:nvSpPr>
        <xdr:cNvPr id="186" name="フローチャート: 判断 185"/>
        <xdr:cNvSpPr/>
      </xdr:nvSpPr>
      <xdr:spPr>
        <a:xfrm>
          <a:off x="1968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14290</xdr:rowOff>
    </xdr:from>
    <xdr:ext cx="599010" cy="259045"/>
    <xdr:sp macro="" textlink="">
      <xdr:nvSpPr>
        <xdr:cNvPr id="187" name="テキスト ボックス 186"/>
        <xdr:cNvSpPr txBox="1"/>
      </xdr:nvSpPr>
      <xdr:spPr>
        <a:xfrm>
          <a:off x="1719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1310</xdr:rowOff>
    </xdr:from>
    <xdr:to>
      <xdr:col>6</xdr:col>
      <xdr:colOff>38100</xdr:colOff>
      <xdr:row>77</xdr:row>
      <xdr:rowOff>102910</xdr:rowOff>
    </xdr:to>
    <xdr:sp macro="" textlink="">
      <xdr:nvSpPr>
        <xdr:cNvPr id="188" name="フローチャート: 判断 187"/>
        <xdr:cNvSpPr/>
      </xdr:nvSpPr>
      <xdr:spPr>
        <a:xfrm>
          <a:off x="1079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119437</xdr:rowOff>
    </xdr:from>
    <xdr:ext cx="599010" cy="259045"/>
    <xdr:sp macro="" textlink="">
      <xdr:nvSpPr>
        <xdr:cNvPr id="189" name="テキスト ボックス 188"/>
        <xdr:cNvSpPr txBox="1"/>
      </xdr:nvSpPr>
      <xdr:spPr>
        <a:xfrm>
          <a:off x="830795"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115829</xdr:rowOff>
    </xdr:from>
    <xdr:to>
      <xdr:col>24</xdr:col>
      <xdr:colOff>114300</xdr:colOff>
      <xdr:row>78</xdr:row>
      <xdr:rowOff>45979</xdr:rowOff>
    </xdr:to>
    <xdr:sp macro="" textlink="">
      <xdr:nvSpPr>
        <xdr:cNvPr id="195" name="楕円 194"/>
        <xdr:cNvSpPr/>
      </xdr:nvSpPr>
      <xdr:spPr>
        <a:xfrm>
          <a:off x="4584700" y="133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30756</xdr:rowOff>
    </xdr:from>
    <xdr:ext cx="599010" cy="259045"/>
    <xdr:sp macro="" textlink="">
      <xdr:nvSpPr>
        <xdr:cNvPr id="196" name="民生費該当値テキスト"/>
        <xdr:cNvSpPr txBox="1"/>
      </xdr:nvSpPr>
      <xdr:spPr>
        <a:xfrm>
          <a:off x="4686300" y="1323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135124</xdr:rowOff>
    </xdr:from>
    <xdr:to>
      <xdr:col>20</xdr:col>
      <xdr:colOff>38100</xdr:colOff>
      <xdr:row>78</xdr:row>
      <xdr:rowOff>65274</xdr:rowOff>
    </xdr:to>
    <xdr:sp macro="" textlink="">
      <xdr:nvSpPr>
        <xdr:cNvPr id="197" name="楕円 196"/>
        <xdr:cNvSpPr/>
      </xdr:nvSpPr>
      <xdr:spPr>
        <a:xfrm>
          <a:off x="3746500" y="133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56401</xdr:rowOff>
    </xdr:from>
    <xdr:ext cx="599010" cy="259045"/>
    <xdr:sp macro="" textlink="">
      <xdr:nvSpPr>
        <xdr:cNvPr id="198" name="テキスト ボックス 197"/>
        <xdr:cNvSpPr txBox="1"/>
      </xdr:nvSpPr>
      <xdr:spPr>
        <a:xfrm>
          <a:off x="3497795" y="1342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36359</xdr:rowOff>
    </xdr:from>
    <xdr:to>
      <xdr:col>15</xdr:col>
      <xdr:colOff>101600</xdr:colOff>
      <xdr:row>78</xdr:row>
      <xdr:rowOff>137959</xdr:rowOff>
    </xdr:to>
    <xdr:sp macro="" textlink="">
      <xdr:nvSpPr>
        <xdr:cNvPr id="199" name="楕円 198"/>
        <xdr:cNvSpPr/>
      </xdr:nvSpPr>
      <xdr:spPr>
        <a:xfrm>
          <a:off x="2857500" y="134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129086</xdr:rowOff>
    </xdr:from>
    <xdr:ext cx="599010" cy="259045"/>
    <xdr:sp macro="" textlink="">
      <xdr:nvSpPr>
        <xdr:cNvPr id="200" name="テキスト ボックス 199"/>
        <xdr:cNvSpPr txBox="1"/>
      </xdr:nvSpPr>
      <xdr:spPr>
        <a:xfrm>
          <a:off x="2608795" y="1350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31886</xdr:rowOff>
    </xdr:from>
    <xdr:to>
      <xdr:col>10</xdr:col>
      <xdr:colOff>165100</xdr:colOff>
      <xdr:row>78</xdr:row>
      <xdr:rowOff>133486</xdr:rowOff>
    </xdr:to>
    <xdr:sp macro="" textlink="">
      <xdr:nvSpPr>
        <xdr:cNvPr id="201" name="楕円 200"/>
        <xdr:cNvSpPr/>
      </xdr:nvSpPr>
      <xdr:spPr>
        <a:xfrm>
          <a:off x="1968500" y="1340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124613</xdr:rowOff>
    </xdr:from>
    <xdr:ext cx="599010" cy="259045"/>
    <xdr:sp macro="" textlink="">
      <xdr:nvSpPr>
        <xdr:cNvPr id="202" name="テキスト ボックス 201"/>
        <xdr:cNvSpPr txBox="1"/>
      </xdr:nvSpPr>
      <xdr:spPr>
        <a:xfrm>
          <a:off x="1719795" y="1349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140746</xdr:rowOff>
    </xdr:from>
    <xdr:to>
      <xdr:col>6</xdr:col>
      <xdr:colOff>38100</xdr:colOff>
      <xdr:row>79</xdr:row>
      <xdr:rowOff>70896</xdr:rowOff>
    </xdr:to>
    <xdr:sp macro="" textlink="">
      <xdr:nvSpPr>
        <xdr:cNvPr id="203" name="楕円 202"/>
        <xdr:cNvSpPr/>
      </xdr:nvSpPr>
      <xdr:spPr>
        <a:xfrm>
          <a:off x="1079500" y="135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62023</xdr:rowOff>
    </xdr:from>
    <xdr:ext cx="534377" cy="259045"/>
    <xdr:sp macro="" textlink="">
      <xdr:nvSpPr>
        <xdr:cNvPr id="204" name="テキスト ボックス 203"/>
        <xdr:cNvSpPr txBox="1"/>
      </xdr:nvSpPr>
      <xdr:spPr>
        <a:xfrm>
          <a:off x="863111" y="136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26" name="直線コネクタ 225"/>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27"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28" name="直線コネクタ 227"/>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29"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0" name="直線コネクタ 229"/>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70484</xdr:rowOff>
    </xdr:from>
    <xdr:to>
      <xdr:col>24</xdr:col>
      <xdr:colOff>63500</xdr:colOff>
      <xdr:row>97</xdr:row>
      <xdr:rowOff>103440</xdr:rowOff>
    </xdr:to>
    <xdr:cxnSp macro="">
      <xdr:nvCxnSpPr>
        <xdr:cNvPr id="231" name="直線コネクタ 230"/>
        <xdr:cNvCxnSpPr/>
      </xdr:nvCxnSpPr>
      <xdr:spPr>
        <a:xfrm>
          <a:off x="3797300" y="16701134"/>
          <a:ext cx="8382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2"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3" name="フローチャート: 判断 232"/>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70484</xdr:rowOff>
    </xdr:from>
    <xdr:to>
      <xdr:col>19</xdr:col>
      <xdr:colOff>177800</xdr:colOff>
      <xdr:row>97</xdr:row>
      <xdr:rowOff>89622</xdr:rowOff>
    </xdr:to>
    <xdr:cxnSp macro="">
      <xdr:nvCxnSpPr>
        <xdr:cNvPr id="234" name="直線コネクタ 233"/>
        <xdr:cNvCxnSpPr/>
      </xdr:nvCxnSpPr>
      <xdr:spPr>
        <a:xfrm flipV="1">
          <a:off x="2908300" y="16701134"/>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35" name="フローチャート: 判断 234"/>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36" name="テキスト ボックス 235"/>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73090</xdr:rowOff>
    </xdr:from>
    <xdr:to>
      <xdr:col>15</xdr:col>
      <xdr:colOff>50800</xdr:colOff>
      <xdr:row>97</xdr:row>
      <xdr:rowOff>89622</xdr:rowOff>
    </xdr:to>
    <xdr:cxnSp macro="">
      <xdr:nvCxnSpPr>
        <xdr:cNvPr id="237" name="直線コネクタ 236"/>
        <xdr:cNvCxnSpPr/>
      </xdr:nvCxnSpPr>
      <xdr:spPr>
        <a:xfrm>
          <a:off x="2019300" y="16703740"/>
          <a:ext cx="889000" cy="1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38" name="フローチャート: 判断 237"/>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39" name="テキスト ボックス 238"/>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73090</xdr:rowOff>
    </xdr:from>
    <xdr:to>
      <xdr:col>10</xdr:col>
      <xdr:colOff>114300</xdr:colOff>
      <xdr:row>97</xdr:row>
      <xdr:rowOff>82531</xdr:rowOff>
    </xdr:to>
    <xdr:cxnSp macro="">
      <xdr:nvCxnSpPr>
        <xdr:cNvPr id="240" name="直線コネクタ 239"/>
        <xdr:cNvCxnSpPr/>
      </xdr:nvCxnSpPr>
      <xdr:spPr>
        <a:xfrm flipV="1">
          <a:off x="1130300" y="16703740"/>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1" name="フローチャート: 判断 240"/>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2" name="テキスト ボックス 241"/>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3" name="フローチャート: 判断 242"/>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44" name="テキスト ボックス 243"/>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52640</xdr:rowOff>
    </xdr:from>
    <xdr:to>
      <xdr:col>24</xdr:col>
      <xdr:colOff>114300</xdr:colOff>
      <xdr:row>97</xdr:row>
      <xdr:rowOff>154240</xdr:rowOff>
    </xdr:to>
    <xdr:sp macro="" textlink="">
      <xdr:nvSpPr>
        <xdr:cNvPr id="250" name="楕円 249"/>
        <xdr:cNvSpPr/>
      </xdr:nvSpPr>
      <xdr:spPr>
        <a:xfrm>
          <a:off x="4584700" y="1668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215</xdr:rowOff>
    </xdr:from>
    <xdr:ext cx="534377" cy="259045"/>
    <xdr:sp macro="" textlink="">
      <xdr:nvSpPr>
        <xdr:cNvPr id="251" name="衛生費該当値テキスト"/>
        <xdr:cNvSpPr txBox="1"/>
      </xdr:nvSpPr>
      <xdr:spPr>
        <a:xfrm>
          <a:off x="4686300" y="16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19684</xdr:rowOff>
    </xdr:from>
    <xdr:to>
      <xdr:col>20</xdr:col>
      <xdr:colOff>38100</xdr:colOff>
      <xdr:row>97</xdr:row>
      <xdr:rowOff>121284</xdr:rowOff>
    </xdr:to>
    <xdr:sp macro="" textlink="">
      <xdr:nvSpPr>
        <xdr:cNvPr id="252" name="楕円 251"/>
        <xdr:cNvSpPr/>
      </xdr:nvSpPr>
      <xdr:spPr>
        <a:xfrm>
          <a:off x="3746500" y="166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137811</xdr:rowOff>
    </xdr:from>
    <xdr:ext cx="534377" cy="259045"/>
    <xdr:sp macro="" textlink="">
      <xdr:nvSpPr>
        <xdr:cNvPr id="253" name="テキスト ボックス 252"/>
        <xdr:cNvSpPr txBox="1"/>
      </xdr:nvSpPr>
      <xdr:spPr>
        <a:xfrm>
          <a:off x="3530111" y="164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38822</xdr:rowOff>
    </xdr:from>
    <xdr:to>
      <xdr:col>15</xdr:col>
      <xdr:colOff>101600</xdr:colOff>
      <xdr:row>97</xdr:row>
      <xdr:rowOff>140422</xdr:rowOff>
    </xdr:to>
    <xdr:sp macro="" textlink="">
      <xdr:nvSpPr>
        <xdr:cNvPr id="254" name="楕円 253"/>
        <xdr:cNvSpPr/>
      </xdr:nvSpPr>
      <xdr:spPr>
        <a:xfrm>
          <a:off x="2857500" y="166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131549</xdr:rowOff>
    </xdr:from>
    <xdr:ext cx="534377" cy="259045"/>
    <xdr:sp macro="" textlink="">
      <xdr:nvSpPr>
        <xdr:cNvPr id="255" name="テキスト ボックス 254"/>
        <xdr:cNvSpPr txBox="1"/>
      </xdr:nvSpPr>
      <xdr:spPr>
        <a:xfrm>
          <a:off x="2641111" y="167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22290</xdr:rowOff>
    </xdr:from>
    <xdr:to>
      <xdr:col>10</xdr:col>
      <xdr:colOff>165100</xdr:colOff>
      <xdr:row>97</xdr:row>
      <xdr:rowOff>123890</xdr:rowOff>
    </xdr:to>
    <xdr:sp macro="" textlink="">
      <xdr:nvSpPr>
        <xdr:cNvPr id="256" name="楕円 255"/>
        <xdr:cNvSpPr/>
      </xdr:nvSpPr>
      <xdr:spPr>
        <a:xfrm>
          <a:off x="1968500" y="166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115017</xdr:rowOff>
    </xdr:from>
    <xdr:ext cx="534377" cy="259045"/>
    <xdr:sp macro="" textlink="">
      <xdr:nvSpPr>
        <xdr:cNvPr id="257" name="テキスト ボックス 256"/>
        <xdr:cNvSpPr txBox="1"/>
      </xdr:nvSpPr>
      <xdr:spPr>
        <a:xfrm>
          <a:off x="1752111" y="167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31731</xdr:rowOff>
    </xdr:from>
    <xdr:to>
      <xdr:col>6</xdr:col>
      <xdr:colOff>38100</xdr:colOff>
      <xdr:row>97</xdr:row>
      <xdr:rowOff>133331</xdr:rowOff>
    </xdr:to>
    <xdr:sp macro="" textlink="">
      <xdr:nvSpPr>
        <xdr:cNvPr id="258" name="楕円 257"/>
        <xdr:cNvSpPr/>
      </xdr:nvSpPr>
      <xdr:spPr>
        <a:xfrm>
          <a:off x="1079500" y="166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149858</xdr:rowOff>
    </xdr:from>
    <xdr:ext cx="534377" cy="259045"/>
    <xdr:sp macro="" textlink="">
      <xdr:nvSpPr>
        <xdr:cNvPr id="259" name="テキスト ボックス 258"/>
        <xdr:cNvSpPr txBox="1"/>
      </xdr:nvSpPr>
      <xdr:spPr>
        <a:xfrm>
          <a:off x="863111" y="1643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85" name="直線コネクタ 284"/>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88"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89" name="直線コネクタ 288"/>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1"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2" name="フローチャート: 判断 291"/>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294" name="フローチャート: 判断 293"/>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295" name="テキスト ボックス 294"/>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297" name="フローチャート: 判断 296"/>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298" name="テキスト ボックス 297"/>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0" name="フローチャート: 判断 299"/>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1" name="テキスト ボックス 300"/>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2" name="フローチャート: 判断 301"/>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3" name="テキスト ボックス 302"/>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4" name="テキスト ボックス 33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38" name="直線コネクタ 337"/>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39"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0" name="直線コネクタ 339"/>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1"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2" name="直線コネクタ 341"/>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90791</xdr:rowOff>
    </xdr:from>
    <xdr:to>
      <xdr:col>55</xdr:col>
      <xdr:colOff>0</xdr:colOff>
      <xdr:row>57</xdr:row>
      <xdr:rowOff>131099</xdr:rowOff>
    </xdr:to>
    <xdr:cxnSp macro="">
      <xdr:nvCxnSpPr>
        <xdr:cNvPr id="343" name="直線コネクタ 342"/>
        <xdr:cNvCxnSpPr/>
      </xdr:nvCxnSpPr>
      <xdr:spPr>
        <a:xfrm>
          <a:off x="9639300" y="9863441"/>
          <a:ext cx="838200" cy="4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44"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45" name="フローチャート: 判断 344"/>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90791</xdr:rowOff>
    </xdr:from>
    <xdr:to>
      <xdr:col>50</xdr:col>
      <xdr:colOff>114300</xdr:colOff>
      <xdr:row>57</xdr:row>
      <xdr:rowOff>121178</xdr:rowOff>
    </xdr:to>
    <xdr:cxnSp macro="">
      <xdr:nvCxnSpPr>
        <xdr:cNvPr id="346" name="直線コネクタ 345"/>
        <xdr:cNvCxnSpPr/>
      </xdr:nvCxnSpPr>
      <xdr:spPr>
        <a:xfrm flipV="1">
          <a:off x="8750300" y="9863441"/>
          <a:ext cx="8890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47" name="フローチャート: 判断 346"/>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48" name="テキスト ボックス 347"/>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121178</xdr:rowOff>
    </xdr:from>
    <xdr:to>
      <xdr:col>45</xdr:col>
      <xdr:colOff>177800</xdr:colOff>
      <xdr:row>57</xdr:row>
      <xdr:rowOff>140917</xdr:rowOff>
    </xdr:to>
    <xdr:cxnSp macro="">
      <xdr:nvCxnSpPr>
        <xdr:cNvPr id="349" name="直線コネクタ 348"/>
        <xdr:cNvCxnSpPr/>
      </xdr:nvCxnSpPr>
      <xdr:spPr>
        <a:xfrm flipV="1">
          <a:off x="7861300" y="9893828"/>
          <a:ext cx="889000" cy="1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0" name="フローチャート: 判断 349"/>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1" name="テキスト ボックス 350"/>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130911</xdr:rowOff>
    </xdr:from>
    <xdr:to>
      <xdr:col>41</xdr:col>
      <xdr:colOff>50800</xdr:colOff>
      <xdr:row>57</xdr:row>
      <xdr:rowOff>140917</xdr:rowOff>
    </xdr:to>
    <xdr:cxnSp macro="">
      <xdr:nvCxnSpPr>
        <xdr:cNvPr id="352" name="直線コネクタ 351"/>
        <xdr:cNvCxnSpPr/>
      </xdr:nvCxnSpPr>
      <xdr:spPr>
        <a:xfrm>
          <a:off x="6972300" y="9903561"/>
          <a:ext cx="889000" cy="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3" name="フローチャート: 判断 352"/>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4" name="テキスト ボックス 353"/>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5" name="フローチャート: 判断 354"/>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56" name="テキスト ボックス 355"/>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80299</xdr:rowOff>
    </xdr:from>
    <xdr:to>
      <xdr:col>55</xdr:col>
      <xdr:colOff>50800</xdr:colOff>
      <xdr:row>58</xdr:row>
      <xdr:rowOff>10449</xdr:rowOff>
    </xdr:to>
    <xdr:sp macro="" textlink="">
      <xdr:nvSpPr>
        <xdr:cNvPr id="362" name="楕円 361"/>
        <xdr:cNvSpPr/>
      </xdr:nvSpPr>
      <xdr:spPr>
        <a:xfrm>
          <a:off x="10426700" y="98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166676</xdr:rowOff>
    </xdr:from>
    <xdr:ext cx="534377" cy="259045"/>
    <xdr:sp macro="" textlink="">
      <xdr:nvSpPr>
        <xdr:cNvPr id="363" name="農林水産業費該当値テキスト"/>
        <xdr:cNvSpPr txBox="1"/>
      </xdr:nvSpPr>
      <xdr:spPr>
        <a:xfrm>
          <a:off x="10528300" y="976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39991</xdr:rowOff>
    </xdr:from>
    <xdr:to>
      <xdr:col>50</xdr:col>
      <xdr:colOff>165100</xdr:colOff>
      <xdr:row>57</xdr:row>
      <xdr:rowOff>141591</xdr:rowOff>
    </xdr:to>
    <xdr:sp macro="" textlink="">
      <xdr:nvSpPr>
        <xdr:cNvPr id="364" name="楕円 363"/>
        <xdr:cNvSpPr/>
      </xdr:nvSpPr>
      <xdr:spPr>
        <a:xfrm>
          <a:off x="9588500" y="981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132718</xdr:rowOff>
    </xdr:from>
    <xdr:ext cx="534377" cy="259045"/>
    <xdr:sp macro="" textlink="">
      <xdr:nvSpPr>
        <xdr:cNvPr id="365" name="テキスト ボックス 364"/>
        <xdr:cNvSpPr txBox="1"/>
      </xdr:nvSpPr>
      <xdr:spPr>
        <a:xfrm>
          <a:off x="9372111" y="990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70378</xdr:rowOff>
    </xdr:from>
    <xdr:to>
      <xdr:col>46</xdr:col>
      <xdr:colOff>38100</xdr:colOff>
      <xdr:row>58</xdr:row>
      <xdr:rowOff>528</xdr:rowOff>
    </xdr:to>
    <xdr:sp macro="" textlink="">
      <xdr:nvSpPr>
        <xdr:cNvPr id="366" name="楕円 365"/>
        <xdr:cNvSpPr/>
      </xdr:nvSpPr>
      <xdr:spPr>
        <a:xfrm>
          <a:off x="8699500" y="98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163105</xdr:rowOff>
    </xdr:from>
    <xdr:ext cx="534377" cy="259045"/>
    <xdr:sp macro="" textlink="">
      <xdr:nvSpPr>
        <xdr:cNvPr id="367" name="テキスト ボックス 366"/>
        <xdr:cNvSpPr txBox="1"/>
      </xdr:nvSpPr>
      <xdr:spPr>
        <a:xfrm>
          <a:off x="8483111" y="993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90117</xdr:rowOff>
    </xdr:from>
    <xdr:to>
      <xdr:col>41</xdr:col>
      <xdr:colOff>101600</xdr:colOff>
      <xdr:row>58</xdr:row>
      <xdr:rowOff>20267</xdr:rowOff>
    </xdr:to>
    <xdr:sp macro="" textlink="">
      <xdr:nvSpPr>
        <xdr:cNvPr id="368" name="楕円 367"/>
        <xdr:cNvSpPr/>
      </xdr:nvSpPr>
      <xdr:spPr>
        <a:xfrm>
          <a:off x="7810500" y="98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11394</xdr:rowOff>
    </xdr:from>
    <xdr:ext cx="469744" cy="259045"/>
    <xdr:sp macro="" textlink="">
      <xdr:nvSpPr>
        <xdr:cNvPr id="369" name="テキスト ボックス 368"/>
        <xdr:cNvSpPr txBox="1"/>
      </xdr:nvSpPr>
      <xdr:spPr>
        <a:xfrm>
          <a:off x="7626428" y="99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80111</xdr:rowOff>
    </xdr:from>
    <xdr:to>
      <xdr:col>36</xdr:col>
      <xdr:colOff>165100</xdr:colOff>
      <xdr:row>58</xdr:row>
      <xdr:rowOff>10261</xdr:rowOff>
    </xdr:to>
    <xdr:sp macro="" textlink="">
      <xdr:nvSpPr>
        <xdr:cNvPr id="370" name="楕円 369"/>
        <xdr:cNvSpPr/>
      </xdr:nvSpPr>
      <xdr:spPr>
        <a:xfrm>
          <a:off x="6921500" y="985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1388</xdr:rowOff>
    </xdr:from>
    <xdr:ext cx="534377" cy="259045"/>
    <xdr:sp macro="" textlink="">
      <xdr:nvSpPr>
        <xdr:cNvPr id="371" name="テキスト ボックス 370"/>
        <xdr:cNvSpPr txBox="1"/>
      </xdr:nvSpPr>
      <xdr:spPr>
        <a:xfrm>
          <a:off x="6705111" y="99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395" name="直線コネクタ 394"/>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396"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397" name="直線コネクタ 396"/>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398"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399" name="直線コネクタ 398"/>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xdr:rowOff>
    </xdr:from>
    <xdr:to>
      <xdr:col>55</xdr:col>
      <xdr:colOff>0</xdr:colOff>
      <xdr:row>78</xdr:row>
      <xdr:rowOff>9170</xdr:rowOff>
    </xdr:to>
    <xdr:cxnSp macro="">
      <xdr:nvCxnSpPr>
        <xdr:cNvPr id="400" name="直線コネクタ 399"/>
        <xdr:cNvCxnSpPr/>
      </xdr:nvCxnSpPr>
      <xdr:spPr>
        <a:xfrm flipV="1">
          <a:off x="9639300" y="13373202"/>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1" name="商工費平均値テキスト"/>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2" name="フローチャート: 判断 401"/>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161492</xdr:rowOff>
    </xdr:from>
    <xdr:to>
      <xdr:col>50</xdr:col>
      <xdr:colOff>114300</xdr:colOff>
      <xdr:row>78</xdr:row>
      <xdr:rowOff>9170</xdr:rowOff>
    </xdr:to>
    <xdr:cxnSp macro="">
      <xdr:nvCxnSpPr>
        <xdr:cNvPr id="403" name="直線コネクタ 402"/>
        <xdr:cNvCxnSpPr/>
      </xdr:nvCxnSpPr>
      <xdr:spPr>
        <a:xfrm>
          <a:off x="8750300" y="13363142"/>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04" name="フローチャート: 判断 403"/>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05" name="テキスト ボックス 404"/>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161492</xdr:rowOff>
    </xdr:from>
    <xdr:to>
      <xdr:col>45</xdr:col>
      <xdr:colOff>177800</xdr:colOff>
      <xdr:row>78</xdr:row>
      <xdr:rowOff>5817</xdr:rowOff>
    </xdr:to>
    <xdr:cxnSp macro="">
      <xdr:nvCxnSpPr>
        <xdr:cNvPr id="406" name="直線コネクタ 405"/>
        <xdr:cNvCxnSpPr/>
      </xdr:nvCxnSpPr>
      <xdr:spPr>
        <a:xfrm flipV="1">
          <a:off x="7861300" y="13363142"/>
          <a:ext cx="889000" cy="1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07" name="フローチャート: 判断 406"/>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80421</xdr:rowOff>
    </xdr:from>
    <xdr:ext cx="534377" cy="259045"/>
    <xdr:sp macro="" textlink="">
      <xdr:nvSpPr>
        <xdr:cNvPr id="408" name="テキスト ボックス 407"/>
        <xdr:cNvSpPr txBox="1"/>
      </xdr:nvSpPr>
      <xdr:spPr>
        <a:xfrm>
          <a:off x="8483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70155</xdr:rowOff>
    </xdr:from>
    <xdr:to>
      <xdr:col>41</xdr:col>
      <xdr:colOff>50800</xdr:colOff>
      <xdr:row>78</xdr:row>
      <xdr:rowOff>5817</xdr:rowOff>
    </xdr:to>
    <xdr:cxnSp macro="">
      <xdr:nvCxnSpPr>
        <xdr:cNvPr id="409" name="直線コネクタ 408"/>
        <xdr:cNvCxnSpPr/>
      </xdr:nvCxnSpPr>
      <xdr:spPr>
        <a:xfrm>
          <a:off x="6972300" y="13271805"/>
          <a:ext cx="889000" cy="10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0" name="フローチャート: 判断 409"/>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100728</xdr:rowOff>
    </xdr:from>
    <xdr:ext cx="534377" cy="259045"/>
    <xdr:sp macro="" textlink="">
      <xdr:nvSpPr>
        <xdr:cNvPr id="411" name="テキスト ボックス 410"/>
        <xdr:cNvSpPr txBox="1"/>
      </xdr:nvSpPr>
      <xdr:spPr>
        <a:xfrm>
          <a:off x="7594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2" name="フローチャート: 判断 411"/>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3" name="テキスト ボックス 412"/>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120752</xdr:rowOff>
    </xdr:from>
    <xdr:to>
      <xdr:col>55</xdr:col>
      <xdr:colOff>50800</xdr:colOff>
      <xdr:row>78</xdr:row>
      <xdr:rowOff>50902</xdr:rowOff>
    </xdr:to>
    <xdr:sp macro="" textlink="">
      <xdr:nvSpPr>
        <xdr:cNvPr id="419" name="楕円 418"/>
        <xdr:cNvSpPr/>
      </xdr:nvSpPr>
      <xdr:spPr>
        <a:xfrm>
          <a:off x="10426700" y="133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143629</xdr:rowOff>
    </xdr:from>
    <xdr:ext cx="534377" cy="259045"/>
    <xdr:sp macro="" textlink="">
      <xdr:nvSpPr>
        <xdr:cNvPr id="420" name="商工費該当値テキスト"/>
        <xdr:cNvSpPr txBox="1"/>
      </xdr:nvSpPr>
      <xdr:spPr>
        <a:xfrm>
          <a:off x="10528300" y="131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129820</xdr:rowOff>
    </xdr:from>
    <xdr:to>
      <xdr:col>50</xdr:col>
      <xdr:colOff>165100</xdr:colOff>
      <xdr:row>78</xdr:row>
      <xdr:rowOff>59970</xdr:rowOff>
    </xdr:to>
    <xdr:sp macro="" textlink="">
      <xdr:nvSpPr>
        <xdr:cNvPr id="421" name="楕円 420"/>
        <xdr:cNvSpPr/>
      </xdr:nvSpPr>
      <xdr:spPr>
        <a:xfrm>
          <a:off x="9588500" y="133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76497</xdr:rowOff>
    </xdr:from>
    <xdr:ext cx="534377" cy="259045"/>
    <xdr:sp macro="" textlink="">
      <xdr:nvSpPr>
        <xdr:cNvPr id="422" name="テキスト ボックス 421"/>
        <xdr:cNvSpPr txBox="1"/>
      </xdr:nvSpPr>
      <xdr:spPr>
        <a:xfrm>
          <a:off x="9372111" y="131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110692</xdr:rowOff>
    </xdr:from>
    <xdr:to>
      <xdr:col>46</xdr:col>
      <xdr:colOff>38100</xdr:colOff>
      <xdr:row>78</xdr:row>
      <xdr:rowOff>40842</xdr:rowOff>
    </xdr:to>
    <xdr:sp macro="" textlink="">
      <xdr:nvSpPr>
        <xdr:cNvPr id="423" name="楕円 422"/>
        <xdr:cNvSpPr/>
      </xdr:nvSpPr>
      <xdr:spPr>
        <a:xfrm>
          <a:off x="8699500" y="133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57369</xdr:rowOff>
    </xdr:from>
    <xdr:ext cx="534377" cy="259045"/>
    <xdr:sp macro="" textlink="">
      <xdr:nvSpPr>
        <xdr:cNvPr id="424" name="テキスト ボックス 423"/>
        <xdr:cNvSpPr txBox="1"/>
      </xdr:nvSpPr>
      <xdr:spPr>
        <a:xfrm>
          <a:off x="8483111" y="130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126467</xdr:rowOff>
    </xdr:from>
    <xdr:to>
      <xdr:col>41</xdr:col>
      <xdr:colOff>101600</xdr:colOff>
      <xdr:row>78</xdr:row>
      <xdr:rowOff>56617</xdr:rowOff>
    </xdr:to>
    <xdr:sp macro="" textlink="">
      <xdr:nvSpPr>
        <xdr:cNvPr id="425" name="楕円 424"/>
        <xdr:cNvSpPr/>
      </xdr:nvSpPr>
      <xdr:spPr>
        <a:xfrm>
          <a:off x="7810500" y="133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73144</xdr:rowOff>
    </xdr:from>
    <xdr:ext cx="534377" cy="259045"/>
    <xdr:sp macro="" textlink="">
      <xdr:nvSpPr>
        <xdr:cNvPr id="426" name="テキスト ボックス 425"/>
        <xdr:cNvSpPr txBox="1"/>
      </xdr:nvSpPr>
      <xdr:spPr>
        <a:xfrm>
          <a:off x="7594111" y="131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19355</xdr:rowOff>
    </xdr:from>
    <xdr:to>
      <xdr:col>36</xdr:col>
      <xdr:colOff>165100</xdr:colOff>
      <xdr:row>77</xdr:row>
      <xdr:rowOff>120955</xdr:rowOff>
    </xdr:to>
    <xdr:sp macro="" textlink="">
      <xdr:nvSpPr>
        <xdr:cNvPr id="427" name="楕円 426"/>
        <xdr:cNvSpPr/>
      </xdr:nvSpPr>
      <xdr:spPr>
        <a:xfrm>
          <a:off x="6921500" y="132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137482</xdr:rowOff>
    </xdr:from>
    <xdr:ext cx="534377" cy="259045"/>
    <xdr:sp macro="" textlink="">
      <xdr:nvSpPr>
        <xdr:cNvPr id="428" name="テキスト ボックス 427"/>
        <xdr:cNvSpPr txBox="1"/>
      </xdr:nvSpPr>
      <xdr:spPr>
        <a:xfrm>
          <a:off x="6705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2" name="直線コネクタ 451"/>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3"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54" name="直線コネクタ 453"/>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55"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56" name="直線コネクタ 455"/>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65329</xdr:rowOff>
    </xdr:from>
    <xdr:to>
      <xdr:col>55</xdr:col>
      <xdr:colOff>0</xdr:colOff>
      <xdr:row>98</xdr:row>
      <xdr:rowOff>120955</xdr:rowOff>
    </xdr:to>
    <xdr:cxnSp macro="">
      <xdr:nvCxnSpPr>
        <xdr:cNvPr id="457" name="直線コネクタ 456"/>
        <xdr:cNvCxnSpPr/>
      </xdr:nvCxnSpPr>
      <xdr:spPr>
        <a:xfrm flipV="1">
          <a:off x="9639300" y="16867429"/>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58"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59" name="フローチャート: 判断 458"/>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116748</xdr:rowOff>
    </xdr:from>
    <xdr:to>
      <xdr:col>50</xdr:col>
      <xdr:colOff>114300</xdr:colOff>
      <xdr:row>98</xdr:row>
      <xdr:rowOff>120955</xdr:rowOff>
    </xdr:to>
    <xdr:cxnSp macro="">
      <xdr:nvCxnSpPr>
        <xdr:cNvPr id="460" name="直線コネクタ 459"/>
        <xdr:cNvCxnSpPr/>
      </xdr:nvCxnSpPr>
      <xdr:spPr>
        <a:xfrm>
          <a:off x="8750300" y="16918848"/>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1" name="フローチャート: 判断 460"/>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2" name="テキスト ボックス 461"/>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109136</xdr:rowOff>
    </xdr:from>
    <xdr:to>
      <xdr:col>45</xdr:col>
      <xdr:colOff>177800</xdr:colOff>
      <xdr:row>98</xdr:row>
      <xdr:rowOff>116748</xdr:rowOff>
    </xdr:to>
    <xdr:cxnSp macro="">
      <xdr:nvCxnSpPr>
        <xdr:cNvPr id="463" name="直線コネクタ 462"/>
        <xdr:cNvCxnSpPr/>
      </xdr:nvCxnSpPr>
      <xdr:spPr>
        <a:xfrm>
          <a:off x="7861300" y="16911236"/>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64" name="フローチャート: 判断 463"/>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65" name="テキスト ボックス 464"/>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109136</xdr:rowOff>
    </xdr:from>
    <xdr:to>
      <xdr:col>41</xdr:col>
      <xdr:colOff>50800</xdr:colOff>
      <xdr:row>98</xdr:row>
      <xdr:rowOff>110950</xdr:rowOff>
    </xdr:to>
    <xdr:cxnSp macro="">
      <xdr:nvCxnSpPr>
        <xdr:cNvPr id="466" name="直線コネクタ 465"/>
        <xdr:cNvCxnSpPr/>
      </xdr:nvCxnSpPr>
      <xdr:spPr>
        <a:xfrm flipV="1">
          <a:off x="6972300" y="16911236"/>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67" name="フローチャート: 判断 466"/>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68" name="テキスト ボックス 467"/>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69" name="フローチャート: 判断 468"/>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0" name="テキスト ボックス 469"/>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14529</xdr:rowOff>
    </xdr:from>
    <xdr:to>
      <xdr:col>55</xdr:col>
      <xdr:colOff>50800</xdr:colOff>
      <xdr:row>98</xdr:row>
      <xdr:rowOff>116129</xdr:rowOff>
    </xdr:to>
    <xdr:sp macro="" textlink="">
      <xdr:nvSpPr>
        <xdr:cNvPr id="476" name="楕円 475"/>
        <xdr:cNvSpPr/>
      </xdr:nvSpPr>
      <xdr:spPr>
        <a:xfrm>
          <a:off x="10426700" y="168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100906</xdr:rowOff>
    </xdr:from>
    <xdr:ext cx="534377" cy="259045"/>
    <xdr:sp macro="" textlink="">
      <xdr:nvSpPr>
        <xdr:cNvPr id="477" name="土木費該当値テキスト"/>
        <xdr:cNvSpPr txBox="1"/>
      </xdr:nvSpPr>
      <xdr:spPr>
        <a:xfrm>
          <a:off x="10528300" y="167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70155</xdr:rowOff>
    </xdr:from>
    <xdr:to>
      <xdr:col>50</xdr:col>
      <xdr:colOff>165100</xdr:colOff>
      <xdr:row>99</xdr:row>
      <xdr:rowOff>305</xdr:rowOff>
    </xdr:to>
    <xdr:sp macro="" textlink="">
      <xdr:nvSpPr>
        <xdr:cNvPr id="478" name="楕円 477"/>
        <xdr:cNvSpPr/>
      </xdr:nvSpPr>
      <xdr:spPr>
        <a:xfrm>
          <a:off x="9588500" y="168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162882</xdr:rowOff>
    </xdr:from>
    <xdr:ext cx="534377" cy="259045"/>
    <xdr:sp macro="" textlink="">
      <xdr:nvSpPr>
        <xdr:cNvPr id="479" name="テキスト ボックス 478"/>
        <xdr:cNvSpPr txBox="1"/>
      </xdr:nvSpPr>
      <xdr:spPr>
        <a:xfrm>
          <a:off x="9372111" y="1696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65948</xdr:rowOff>
    </xdr:from>
    <xdr:to>
      <xdr:col>46</xdr:col>
      <xdr:colOff>38100</xdr:colOff>
      <xdr:row>98</xdr:row>
      <xdr:rowOff>167548</xdr:rowOff>
    </xdr:to>
    <xdr:sp macro="" textlink="">
      <xdr:nvSpPr>
        <xdr:cNvPr id="480" name="楕円 479"/>
        <xdr:cNvSpPr/>
      </xdr:nvSpPr>
      <xdr:spPr>
        <a:xfrm>
          <a:off x="8699500" y="168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158675</xdr:rowOff>
    </xdr:from>
    <xdr:ext cx="534377" cy="259045"/>
    <xdr:sp macro="" textlink="">
      <xdr:nvSpPr>
        <xdr:cNvPr id="481" name="テキスト ボックス 480"/>
        <xdr:cNvSpPr txBox="1"/>
      </xdr:nvSpPr>
      <xdr:spPr>
        <a:xfrm>
          <a:off x="8483111" y="169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58336</xdr:rowOff>
    </xdr:from>
    <xdr:to>
      <xdr:col>41</xdr:col>
      <xdr:colOff>101600</xdr:colOff>
      <xdr:row>98</xdr:row>
      <xdr:rowOff>159936</xdr:rowOff>
    </xdr:to>
    <xdr:sp macro="" textlink="">
      <xdr:nvSpPr>
        <xdr:cNvPr id="482" name="楕円 481"/>
        <xdr:cNvSpPr/>
      </xdr:nvSpPr>
      <xdr:spPr>
        <a:xfrm>
          <a:off x="7810500" y="168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151063</xdr:rowOff>
    </xdr:from>
    <xdr:ext cx="534377" cy="259045"/>
    <xdr:sp macro="" textlink="">
      <xdr:nvSpPr>
        <xdr:cNvPr id="483" name="テキスト ボックス 482"/>
        <xdr:cNvSpPr txBox="1"/>
      </xdr:nvSpPr>
      <xdr:spPr>
        <a:xfrm>
          <a:off x="7594111" y="1695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60150</xdr:rowOff>
    </xdr:from>
    <xdr:to>
      <xdr:col>36</xdr:col>
      <xdr:colOff>165100</xdr:colOff>
      <xdr:row>98</xdr:row>
      <xdr:rowOff>161750</xdr:rowOff>
    </xdr:to>
    <xdr:sp macro="" textlink="">
      <xdr:nvSpPr>
        <xdr:cNvPr id="484" name="楕円 483"/>
        <xdr:cNvSpPr/>
      </xdr:nvSpPr>
      <xdr:spPr>
        <a:xfrm>
          <a:off x="6921500" y="168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152877</xdr:rowOff>
    </xdr:from>
    <xdr:ext cx="534377" cy="259045"/>
    <xdr:sp macro="" textlink="">
      <xdr:nvSpPr>
        <xdr:cNvPr id="485" name="テキスト ボックス 484"/>
        <xdr:cNvSpPr txBox="1"/>
      </xdr:nvSpPr>
      <xdr:spPr>
        <a:xfrm>
          <a:off x="6705111" y="1695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09" name="直線コネクタ 508"/>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0"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1" name="直線コネクタ 510"/>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2"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3" name="直線コネクタ 512"/>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73406</xdr:rowOff>
    </xdr:from>
    <xdr:to>
      <xdr:col>85</xdr:col>
      <xdr:colOff>127000</xdr:colOff>
      <xdr:row>36</xdr:row>
      <xdr:rowOff>2883</xdr:rowOff>
    </xdr:to>
    <xdr:cxnSp macro="">
      <xdr:nvCxnSpPr>
        <xdr:cNvPr id="514" name="直線コネクタ 513"/>
        <xdr:cNvCxnSpPr/>
      </xdr:nvCxnSpPr>
      <xdr:spPr>
        <a:xfrm>
          <a:off x="15481300" y="6074156"/>
          <a:ext cx="8382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15" name="消防費平均値テキスト"/>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16" name="フローチャート: 判断 515"/>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131604</xdr:rowOff>
    </xdr:from>
    <xdr:to>
      <xdr:col>81</xdr:col>
      <xdr:colOff>50800</xdr:colOff>
      <xdr:row>35</xdr:row>
      <xdr:rowOff>73406</xdr:rowOff>
    </xdr:to>
    <xdr:cxnSp macro="">
      <xdr:nvCxnSpPr>
        <xdr:cNvPr id="517" name="直線コネクタ 516"/>
        <xdr:cNvCxnSpPr/>
      </xdr:nvCxnSpPr>
      <xdr:spPr>
        <a:xfrm>
          <a:off x="14592300" y="5789454"/>
          <a:ext cx="889000" cy="28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18" name="フローチャート: 判断 517"/>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121924</xdr:rowOff>
    </xdr:from>
    <xdr:ext cx="534377" cy="259045"/>
    <xdr:sp macro="" textlink="">
      <xdr:nvSpPr>
        <xdr:cNvPr id="519" name="テキスト ボックス 518"/>
        <xdr:cNvSpPr txBox="1"/>
      </xdr:nvSpPr>
      <xdr:spPr>
        <a:xfrm>
          <a:off x="15214111" y="62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131604</xdr:rowOff>
    </xdr:from>
    <xdr:to>
      <xdr:col>76</xdr:col>
      <xdr:colOff>114300</xdr:colOff>
      <xdr:row>35</xdr:row>
      <xdr:rowOff>105543</xdr:rowOff>
    </xdr:to>
    <xdr:cxnSp macro="">
      <xdr:nvCxnSpPr>
        <xdr:cNvPr id="520" name="直線コネクタ 519"/>
        <xdr:cNvCxnSpPr/>
      </xdr:nvCxnSpPr>
      <xdr:spPr>
        <a:xfrm flipV="1">
          <a:off x="13703300" y="5789454"/>
          <a:ext cx="889000" cy="3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1" name="フローチャート: 判断 520"/>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73537</xdr:rowOff>
    </xdr:from>
    <xdr:ext cx="534377" cy="259045"/>
    <xdr:sp macro="" textlink="">
      <xdr:nvSpPr>
        <xdr:cNvPr id="522" name="テキスト ボックス 521"/>
        <xdr:cNvSpPr txBox="1"/>
      </xdr:nvSpPr>
      <xdr:spPr>
        <a:xfrm>
          <a:off x="14325111" y="62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127317</xdr:rowOff>
    </xdr:from>
    <xdr:to>
      <xdr:col>71</xdr:col>
      <xdr:colOff>177800</xdr:colOff>
      <xdr:row>35</xdr:row>
      <xdr:rowOff>105543</xdr:rowOff>
    </xdr:to>
    <xdr:cxnSp macro="">
      <xdr:nvCxnSpPr>
        <xdr:cNvPr id="523" name="直線コネクタ 522"/>
        <xdr:cNvCxnSpPr/>
      </xdr:nvCxnSpPr>
      <xdr:spPr>
        <a:xfrm>
          <a:off x="12814300" y="5442267"/>
          <a:ext cx="889000" cy="66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24" name="フローチャート: 判断 523"/>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58945</xdr:rowOff>
    </xdr:from>
    <xdr:ext cx="534377" cy="259045"/>
    <xdr:sp macro="" textlink="">
      <xdr:nvSpPr>
        <xdr:cNvPr id="525" name="テキスト ボックス 524"/>
        <xdr:cNvSpPr txBox="1"/>
      </xdr:nvSpPr>
      <xdr:spPr>
        <a:xfrm>
          <a:off x="13436111" y="62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26" name="フローチャート: 判断 525"/>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63441</xdr:rowOff>
    </xdr:from>
    <xdr:ext cx="534377" cy="259045"/>
    <xdr:sp macro="" textlink="">
      <xdr:nvSpPr>
        <xdr:cNvPr id="527" name="テキスト ボックス 526"/>
        <xdr:cNvSpPr txBox="1"/>
      </xdr:nvSpPr>
      <xdr:spPr>
        <a:xfrm>
          <a:off x="12547111" y="6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123533</xdr:rowOff>
    </xdr:from>
    <xdr:to>
      <xdr:col>85</xdr:col>
      <xdr:colOff>177800</xdr:colOff>
      <xdr:row>36</xdr:row>
      <xdr:rowOff>53683</xdr:rowOff>
    </xdr:to>
    <xdr:sp macro="" textlink="">
      <xdr:nvSpPr>
        <xdr:cNvPr id="533" name="楕円 532"/>
        <xdr:cNvSpPr/>
      </xdr:nvSpPr>
      <xdr:spPr>
        <a:xfrm>
          <a:off x="16268700" y="61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146410</xdr:rowOff>
    </xdr:from>
    <xdr:ext cx="534377" cy="259045"/>
    <xdr:sp macro="" textlink="">
      <xdr:nvSpPr>
        <xdr:cNvPr id="534" name="消防費該当値テキスト"/>
        <xdr:cNvSpPr txBox="1"/>
      </xdr:nvSpPr>
      <xdr:spPr>
        <a:xfrm>
          <a:off x="16370300" y="59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22606</xdr:rowOff>
    </xdr:from>
    <xdr:to>
      <xdr:col>81</xdr:col>
      <xdr:colOff>101600</xdr:colOff>
      <xdr:row>35</xdr:row>
      <xdr:rowOff>124206</xdr:rowOff>
    </xdr:to>
    <xdr:sp macro="" textlink="">
      <xdr:nvSpPr>
        <xdr:cNvPr id="535" name="楕円 534"/>
        <xdr:cNvSpPr/>
      </xdr:nvSpPr>
      <xdr:spPr>
        <a:xfrm>
          <a:off x="15430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140733</xdr:rowOff>
    </xdr:from>
    <xdr:ext cx="534377" cy="259045"/>
    <xdr:sp macro="" textlink="">
      <xdr:nvSpPr>
        <xdr:cNvPr id="536" name="テキスト ボックス 535"/>
        <xdr:cNvSpPr txBox="1"/>
      </xdr:nvSpPr>
      <xdr:spPr>
        <a:xfrm>
          <a:off x="15214111" y="57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80804</xdr:rowOff>
    </xdr:from>
    <xdr:to>
      <xdr:col>76</xdr:col>
      <xdr:colOff>165100</xdr:colOff>
      <xdr:row>34</xdr:row>
      <xdr:rowOff>10954</xdr:rowOff>
    </xdr:to>
    <xdr:sp macro="" textlink="">
      <xdr:nvSpPr>
        <xdr:cNvPr id="537" name="楕円 536"/>
        <xdr:cNvSpPr/>
      </xdr:nvSpPr>
      <xdr:spPr>
        <a:xfrm>
          <a:off x="14541500" y="57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27481</xdr:rowOff>
    </xdr:from>
    <xdr:ext cx="534377" cy="259045"/>
    <xdr:sp macro="" textlink="">
      <xdr:nvSpPr>
        <xdr:cNvPr id="538" name="テキスト ボックス 537"/>
        <xdr:cNvSpPr txBox="1"/>
      </xdr:nvSpPr>
      <xdr:spPr>
        <a:xfrm>
          <a:off x="14325111" y="55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54743</xdr:rowOff>
    </xdr:from>
    <xdr:to>
      <xdr:col>72</xdr:col>
      <xdr:colOff>38100</xdr:colOff>
      <xdr:row>35</xdr:row>
      <xdr:rowOff>156343</xdr:rowOff>
    </xdr:to>
    <xdr:sp macro="" textlink="">
      <xdr:nvSpPr>
        <xdr:cNvPr id="539" name="楕円 538"/>
        <xdr:cNvSpPr/>
      </xdr:nvSpPr>
      <xdr:spPr>
        <a:xfrm>
          <a:off x="13652500" y="60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1420</xdr:rowOff>
    </xdr:from>
    <xdr:ext cx="534377" cy="259045"/>
    <xdr:sp macro="" textlink="">
      <xdr:nvSpPr>
        <xdr:cNvPr id="540" name="テキスト ボックス 539"/>
        <xdr:cNvSpPr txBox="1"/>
      </xdr:nvSpPr>
      <xdr:spPr>
        <a:xfrm>
          <a:off x="13436111" y="583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76517</xdr:rowOff>
    </xdr:from>
    <xdr:to>
      <xdr:col>67</xdr:col>
      <xdr:colOff>101600</xdr:colOff>
      <xdr:row>32</xdr:row>
      <xdr:rowOff>6667</xdr:rowOff>
    </xdr:to>
    <xdr:sp macro="" textlink="">
      <xdr:nvSpPr>
        <xdr:cNvPr id="541" name="楕円 540"/>
        <xdr:cNvSpPr/>
      </xdr:nvSpPr>
      <xdr:spPr>
        <a:xfrm>
          <a:off x="12763500" y="53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23194</xdr:rowOff>
    </xdr:from>
    <xdr:ext cx="534377" cy="259045"/>
    <xdr:sp macro="" textlink="">
      <xdr:nvSpPr>
        <xdr:cNvPr id="542" name="テキスト ボックス 541"/>
        <xdr:cNvSpPr txBox="1"/>
      </xdr:nvSpPr>
      <xdr:spPr>
        <a:xfrm>
          <a:off x="12547111" y="516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66" name="直線コネクタ 565"/>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67"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68" name="直線コネクタ 567"/>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69"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0" name="直線コネクタ 569"/>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150345</xdr:rowOff>
    </xdr:from>
    <xdr:to>
      <xdr:col>85</xdr:col>
      <xdr:colOff>127000</xdr:colOff>
      <xdr:row>57</xdr:row>
      <xdr:rowOff>161692</xdr:rowOff>
    </xdr:to>
    <xdr:cxnSp macro="">
      <xdr:nvCxnSpPr>
        <xdr:cNvPr id="571" name="直線コネクタ 570"/>
        <xdr:cNvCxnSpPr/>
      </xdr:nvCxnSpPr>
      <xdr:spPr>
        <a:xfrm flipV="1">
          <a:off x="15481300" y="9922995"/>
          <a:ext cx="838200" cy="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2"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3" name="フローチャート: 判断 572"/>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58296</xdr:rowOff>
    </xdr:from>
    <xdr:to>
      <xdr:col>81</xdr:col>
      <xdr:colOff>50800</xdr:colOff>
      <xdr:row>57</xdr:row>
      <xdr:rowOff>161692</xdr:rowOff>
    </xdr:to>
    <xdr:cxnSp macro="">
      <xdr:nvCxnSpPr>
        <xdr:cNvPr id="574" name="直線コネクタ 573"/>
        <xdr:cNvCxnSpPr/>
      </xdr:nvCxnSpPr>
      <xdr:spPr>
        <a:xfrm>
          <a:off x="14592300" y="9830946"/>
          <a:ext cx="889000" cy="10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75" name="フローチャート: 判断 574"/>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76" name="テキスト ボックス 575"/>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58296</xdr:rowOff>
    </xdr:from>
    <xdr:to>
      <xdr:col>76</xdr:col>
      <xdr:colOff>114300</xdr:colOff>
      <xdr:row>57</xdr:row>
      <xdr:rowOff>158468</xdr:rowOff>
    </xdr:to>
    <xdr:cxnSp macro="">
      <xdr:nvCxnSpPr>
        <xdr:cNvPr id="577" name="直線コネクタ 576"/>
        <xdr:cNvCxnSpPr/>
      </xdr:nvCxnSpPr>
      <xdr:spPr>
        <a:xfrm flipV="1">
          <a:off x="13703300" y="9830946"/>
          <a:ext cx="889000" cy="10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78" name="フローチャート: 判断 577"/>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79" name="テキスト ボックス 578"/>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153462</xdr:rowOff>
    </xdr:from>
    <xdr:to>
      <xdr:col>71</xdr:col>
      <xdr:colOff>177800</xdr:colOff>
      <xdr:row>57</xdr:row>
      <xdr:rowOff>158468</xdr:rowOff>
    </xdr:to>
    <xdr:cxnSp macro="">
      <xdr:nvCxnSpPr>
        <xdr:cNvPr id="580" name="直線コネクタ 579"/>
        <xdr:cNvCxnSpPr/>
      </xdr:nvCxnSpPr>
      <xdr:spPr>
        <a:xfrm>
          <a:off x="12814300" y="9926112"/>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1" name="フローチャート: 判断 580"/>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2" name="テキスト ボックス 581"/>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3" name="フローチャート: 判断 582"/>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84" name="テキスト ボックス 583"/>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99545</xdr:rowOff>
    </xdr:from>
    <xdr:to>
      <xdr:col>85</xdr:col>
      <xdr:colOff>177800</xdr:colOff>
      <xdr:row>58</xdr:row>
      <xdr:rowOff>29695</xdr:rowOff>
    </xdr:to>
    <xdr:sp macro="" textlink="">
      <xdr:nvSpPr>
        <xdr:cNvPr id="590" name="楕円 589"/>
        <xdr:cNvSpPr/>
      </xdr:nvSpPr>
      <xdr:spPr>
        <a:xfrm>
          <a:off x="16268700" y="98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14472</xdr:rowOff>
    </xdr:from>
    <xdr:ext cx="534377" cy="259045"/>
    <xdr:sp macro="" textlink="">
      <xdr:nvSpPr>
        <xdr:cNvPr id="591" name="教育費該当値テキスト"/>
        <xdr:cNvSpPr txBox="1"/>
      </xdr:nvSpPr>
      <xdr:spPr>
        <a:xfrm>
          <a:off x="16370300" y="978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110892</xdr:rowOff>
    </xdr:from>
    <xdr:to>
      <xdr:col>81</xdr:col>
      <xdr:colOff>101600</xdr:colOff>
      <xdr:row>58</xdr:row>
      <xdr:rowOff>41042</xdr:rowOff>
    </xdr:to>
    <xdr:sp macro="" textlink="">
      <xdr:nvSpPr>
        <xdr:cNvPr id="592" name="楕円 591"/>
        <xdr:cNvSpPr/>
      </xdr:nvSpPr>
      <xdr:spPr>
        <a:xfrm>
          <a:off x="15430500" y="988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32169</xdr:rowOff>
    </xdr:from>
    <xdr:ext cx="534377" cy="259045"/>
    <xdr:sp macro="" textlink="">
      <xdr:nvSpPr>
        <xdr:cNvPr id="593" name="テキスト ボックス 592"/>
        <xdr:cNvSpPr txBox="1"/>
      </xdr:nvSpPr>
      <xdr:spPr>
        <a:xfrm>
          <a:off x="15214111" y="997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7496</xdr:rowOff>
    </xdr:from>
    <xdr:to>
      <xdr:col>76</xdr:col>
      <xdr:colOff>165100</xdr:colOff>
      <xdr:row>57</xdr:row>
      <xdr:rowOff>109096</xdr:rowOff>
    </xdr:to>
    <xdr:sp macro="" textlink="">
      <xdr:nvSpPr>
        <xdr:cNvPr id="594" name="楕円 593"/>
        <xdr:cNvSpPr/>
      </xdr:nvSpPr>
      <xdr:spPr>
        <a:xfrm>
          <a:off x="14541500" y="978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100223</xdr:rowOff>
    </xdr:from>
    <xdr:ext cx="534377" cy="259045"/>
    <xdr:sp macro="" textlink="">
      <xdr:nvSpPr>
        <xdr:cNvPr id="595" name="テキスト ボックス 594"/>
        <xdr:cNvSpPr txBox="1"/>
      </xdr:nvSpPr>
      <xdr:spPr>
        <a:xfrm>
          <a:off x="14325111" y="987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107668</xdr:rowOff>
    </xdr:from>
    <xdr:to>
      <xdr:col>72</xdr:col>
      <xdr:colOff>38100</xdr:colOff>
      <xdr:row>58</xdr:row>
      <xdr:rowOff>37818</xdr:rowOff>
    </xdr:to>
    <xdr:sp macro="" textlink="">
      <xdr:nvSpPr>
        <xdr:cNvPr id="596" name="楕円 595"/>
        <xdr:cNvSpPr/>
      </xdr:nvSpPr>
      <xdr:spPr>
        <a:xfrm>
          <a:off x="13652500" y="98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28945</xdr:rowOff>
    </xdr:from>
    <xdr:ext cx="534377" cy="259045"/>
    <xdr:sp macro="" textlink="">
      <xdr:nvSpPr>
        <xdr:cNvPr id="597" name="テキスト ボックス 596"/>
        <xdr:cNvSpPr txBox="1"/>
      </xdr:nvSpPr>
      <xdr:spPr>
        <a:xfrm>
          <a:off x="13436111" y="997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102662</xdr:rowOff>
    </xdr:from>
    <xdr:to>
      <xdr:col>67</xdr:col>
      <xdr:colOff>101600</xdr:colOff>
      <xdr:row>58</xdr:row>
      <xdr:rowOff>32812</xdr:rowOff>
    </xdr:to>
    <xdr:sp macro="" textlink="">
      <xdr:nvSpPr>
        <xdr:cNvPr id="598" name="楕円 597"/>
        <xdr:cNvSpPr/>
      </xdr:nvSpPr>
      <xdr:spPr>
        <a:xfrm>
          <a:off x="12763500" y="98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23939</xdr:rowOff>
    </xdr:from>
    <xdr:ext cx="534377" cy="259045"/>
    <xdr:sp macro="" textlink="">
      <xdr:nvSpPr>
        <xdr:cNvPr id="599" name="テキスト ボックス 598"/>
        <xdr:cNvSpPr txBox="1"/>
      </xdr:nvSpPr>
      <xdr:spPr>
        <a:xfrm>
          <a:off x="12547111" y="996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3" name="直線コネクタ 622"/>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24"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26"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27" name="直線コネクタ 626"/>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1893</xdr:rowOff>
    </xdr:from>
    <xdr:to>
      <xdr:col>85</xdr:col>
      <xdr:colOff>127000</xdr:colOff>
      <xdr:row>79</xdr:row>
      <xdr:rowOff>32322</xdr:rowOff>
    </xdr:to>
    <xdr:cxnSp macro="">
      <xdr:nvCxnSpPr>
        <xdr:cNvPr id="628" name="直線コネクタ 627"/>
        <xdr:cNvCxnSpPr/>
      </xdr:nvCxnSpPr>
      <xdr:spPr>
        <a:xfrm flipV="1">
          <a:off x="15481300" y="13546443"/>
          <a:ext cx="8382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29"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0" name="フローチャート: 判断 629"/>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32322</xdr:rowOff>
    </xdr:from>
    <xdr:to>
      <xdr:col>81</xdr:col>
      <xdr:colOff>50800</xdr:colOff>
      <xdr:row>79</xdr:row>
      <xdr:rowOff>37757</xdr:rowOff>
    </xdr:to>
    <xdr:cxnSp macro="">
      <xdr:nvCxnSpPr>
        <xdr:cNvPr id="631" name="直線コネクタ 630"/>
        <xdr:cNvCxnSpPr/>
      </xdr:nvCxnSpPr>
      <xdr:spPr>
        <a:xfrm flipV="1">
          <a:off x="14592300" y="13576872"/>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2" name="フローチャート: 判断 631"/>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3" name="テキスト ボックス 632"/>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37757</xdr:rowOff>
    </xdr:from>
    <xdr:to>
      <xdr:col>76</xdr:col>
      <xdr:colOff>114300</xdr:colOff>
      <xdr:row>79</xdr:row>
      <xdr:rowOff>40424</xdr:rowOff>
    </xdr:to>
    <xdr:cxnSp macro="">
      <xdr:nvCxnSpPr>
        <xdr:cNvPr id="634" name="直線コネクタ 633"/>
        <xdr:cNvCxnSpPr/>
      </xdr:nvCxnSpPr>
      <xdr:spPr>
        <a:xfrm flipV="1">
          <a:off x="13703300" y="135823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35" name="フローチャート: 判断 634"/>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36" name="テキスト ボックス 635"/>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23977</xdr:rowOff>
    </xdr:from>
    <xdr:to>
      <xdr:col>71</xdr:col>
      <xdr:colOff>177800</xdr:colOff>
      <xdr:row>79</xdr:row>
      <xdr:rowOff>40424</xdr:rowOff>
    </xdr:to>
    <xdr:cxnSp macro="">
      <xdr:nvCxnSpPr>
        <xdr:cNvPr id="637" name="直線コネクタ 636"/>
        <xdr:cNvCxnSpPr/>
      </xdr:nvCxnSpPr>
      <xdr:spPr>
        <a:xfrm>
          <a:off x="12814300" y="13568527"/>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38" name="フローチャート: 判断 637"/>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39" name="テキスト ボックス 638"/>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0" name="フローチャート: 判断 639"/>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1" name="テキスト ボックス 640"/>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122543</xdr:rowOff>
    </xdr:from>
    <xdr:to>
      <xdr:col>85</xdr:col>
      <xdr:colOff>177800</xdr:colOff>
      <xdr:row>79</xdr:row>
      <xdr:rowOff>52693</xdr:rowOff>
    </xdr:to>
    <xdr:sp macro="" textlink="">
      <xdr:nvSpPr>
        <xdr:cNvPr id="647" name="楕円 646"/>
        <xdr:cNvSpPr/>
      </xdr:nvSpPr>
      <xdr:spPr>
        <a:xfrm>
          <a:off x="16268700" y="134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81920</xdr:rowOff>
    </xdr:from>
    <xdr:ext cx="469744" cy="259045"/>
    <xdr:sp macro="" textlink="">
      <xdr:nvSpPr>
        <xdr:cNvPr id="648" name="災害復旧費該当値テキスト"/>
        <xdr:cNvSpPr txBox="1"/>
      </xdr:nvSpPr>
      <xdr:spPr>
        <a:xfrm>
          <a:off x="16370300" y="132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152972</xdr:rowOff>
    </xdr:from>
    <xdr:to>
      <xdr:col>81</xdr:col>
      <xdr:colOff>101600</xdr:colOff>
      <xdr:row>79</xdr:row>
      <xdr:rowOff>83122</xdr:rowOff>
    </xdr:to>
    <xdr:sp macro="" textlink="">
      <xdr:nvSpPr>
        <xdr:cNvPr id="649" name="楕円 648"/>
        <xdr:cNvSpPr/>
      </xdr:nvSpPr>
      <xdr:spPr>
        <a:xfrm>
          <a:off x="15430500" y="135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74249</xdr:rowOff>
    </xdr:from>
    <xdr:ext cx="378565" cy="259045"/>
    <xdr:sp macro="" textlink="">
      <xdr:nvSpPr>
        <xdr:cNvPr id="650" name="テキスト ボックス 649"/>
        <xdr:cNvSpPr txBox="1"/>
      </xdr:nvSpPr>
      <xdr:spPr>
        <a:xfrm>
          <a:off x="15292017" y="13618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158407</xdr:rowOff>
    </xdr:from>
    <xdr:to>
      <xdr:col>76</xdr:col>
      <xdr:colOff>165100</xdr:colOff>
      <xdr:row>79</xdr:row>
      <xdr:rowOff>88557</xdr:rowOff>
    </xdr:to>
    <xdr:sp macro="" textlink="">
      <xdr:nvSpPr>
        <xdr:cNvPr id="651" name="楕円 650"/>
        <xdr:cNvSpPr/>
      </xdr:nvSpPr>
      <xdr:spPr>
        <a:xfrm>
          <a:off x="14541500" y="135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79684</xdr:rowOff>
    </xdr:from>
    <xdr:ext cx="378565" cy="259045"/>
    <xdr:sp macro="" textlink="">
      <xdr:nvSpPr>
        <xdr:cNvPr id="652" name="テキスト ボックス 651"/>
        <xdr:cNvSpPr txBox="1"/>
      </xdr:nvSpPr>
      <xdr:spPr>
        <a:xfrm>
          <a:off x="14403017" y="13624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161074</xdr:rowOff>
    </xdr:from>
    <xdr:to>
      <xdr:col>72</xdr:col>
      <xdr:colOff>38100</xdr:colOff>
      <xdr:row>79</xdr:row>
      <xdr:rowOff>91224</xdr:rowOff>
    </xdr:to>
    <xdr:sp macro="" textlink="">
      <xdr:nvSpPr>
        <xdr:cNvPr id="653" name="楕円 652"/>
        <xdr:cNvSpPr/>
      </xdr:nvSpPr>
      <xdr:spPr>
        <a:xfrm>
          <a:off x="13652500" y="1353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82351</xdr:rowOff>
    </xdr:from>
    <xdr:ext cx="378565" cy="259045"/>
    <xdr:sp macro="" textlink="">
      <xdr:nvSpPr>
        <xdr:cNvPr id="654" name="テキスト ボックス 653"/>
        <xdr:cNvSpPr txBox="1"/>
      </xdr:nvSpPr>
      <xdr:spPr>
        <a:xfrm>
          <a:off x="13514017" y="1362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144627</xdr:rowOff>
    </xdr:from>
    <xdr:to>
      <xdr:col>67</xdr:col>
      <xdr:colOff>101600</xdr:colOff>
      <xdr:row>79</xdr:row>
      <xdr:rowOff>74777</xdr:rowOff>
    </xdr:to>
    <xdr:sp macro="" textlink="">
      <xdr:nvSpPr>
        <xdr:cNvPr id="655" name="楕円 654"/>
        <xdr:cNvSpPr/>
      </xdr:nvSpPr>
      <xdr:spPr>
        <a:xfrm>
          <a:off x="12763500" y="135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65904</xdr:rowOff>
    </xdr:from>
    <xdr:ext cx="469744" cy="259045"/>
    <xdr:sp macro="" textlink="">
      <xdr:nvSpPr>
        <xdr:cNvPr id="656" name="テキスト ボックス 655"/>
        <xdr:cNvSpPr txBox="1"/>
      </xdr:nvSpPr>
      <xdr:spPr>
        <a:xfrm>
          <a:off x="12579428" y="1361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0" name="直線コネクタ 679"/>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1"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2" name="直線コネクタ 681"/>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3"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84" name="直線コネクタ 683"/>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76081</xdr:rowOff>
    </xdr:from>
    <xdr:to>
      <xdr:col>85</xdr:col>
      <xdr:colOff>127000</xdr:colOff>
      <xdr:row>97</xdr:row>
      <xdr:rowOff>80713</xdr:rowOff>
    </xdr:to>
    <xdr:cxnSp macro="">
      <xdr:nvCxnSpPr>
        <xdr:cNvPr id="685" name="直線コネクタ 684"/>
        <xdr:cNvCxnSpPr/>
      </xdr:nvCxnSpPr>
      <xdr:spPr>
        <a:xfrm flipV="1">
          <a:off x="15481300" y="16706731"/>
          <a:ext cx="8382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86"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87" name="フローチャート: 判断 686"/>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80713</xdr:rowOff>
    </xdr:from>
    <xdr:to>
      <xdr:col>81</xdr:col>
      <xdr:colOff>50800</xdr:colOff>
      <xdr:row>97</xdr:row>
      <xdr:rowOff>101760</xdr:rowOff>
    </xdr:to>
    <xdr:cxnSp macro="">
      <xdr:nvCxnSpPr>
        <xdr:cNvPr id="688" name="直線コネクタ 687"/>
        <xdr:cNvCxnSpPr/>
      </xdr:nvCxnSpPr>
      <xdr:spPr>
        <a:xfrm flipV="1">
          <a:off x="14592300" y="16711363"/>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89" name="フローチャート: 判断 688"/>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0" name="テキスト ボックス 689"/>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101760</xdr:rowOff>
    </xdr:from>
    <xdr:to>
      <xdr:col>76</xdr:col>
      <xdr:colOff>114300</xdr:colOff>
      <xdr:row>97</xdr:row>
      <xdr:rowOff>113190</xdr:rowOff>
    </xdr:to>
    <xdr:cxnSp macro="">
      <xdr:nvCxnSpPr>
        <xdr:cNvPr id="691" name="直線コネクタ 690"/>
        <xdr:cNvCxnSpPr/>
      </xdr:nvCxnSpPr>
      <xdr:spPr>
        <a:xfrm flipV="1">
          <a:off x="13703300" y="16732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2" name="フローチャート: 判断 691"/>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3" name="テキスト ボックス 692"/>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113190</xdr:rowOff>
    </xdr:from>
    <xdr:to>
      <xdr:col>71</xdr:col>
      <xdr:colOff>177800</xdr:colOff>
      <xdr:row>97</xdr:row>
      <xdr:rowOff>120634</xdr:rowOff>
    </xdr:to>
    <xdr:cxnSp macro="">
      <xdr:nvCxnSpPr>
        <xdr:cNvPr id="694" name="直線コネクタ 693"/>
        <xdr:cNvCxnSpPr/>
      </xdr:nvCxnSpPr>
      <xdr:spPr>
        <a:xfrm flipV="1">
          <a:off x="12814300" y="16743840"/>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5" name="フローチャート: 判断 694"/>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696" name="テキスト ボックス 695"/>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697" name="フローチャート: 判断 696"/>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698" name="テキスト ボックス 697"/>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25281</xdr:rowOff>
    </xdr:from>
    <xdr:to>
      <xdr:col>85</xdr:col>
      <xdr:colOff>177800</xdr:colOff>
      <xdr:row>97</xdr:row>
      <xdr:rowOff>126881</xdr:rowOff>
    </xdr:to>
    <xdr:sp macro="" textlink="">
      <xdr:nvSpPr>
        <xdr:cNvPr id="704" name="楕円 703"/>
        <xdr:cNvSpPr/>
      </xdr:nvSpPr>
      <xdr:spPr>
        <a:xfrm>
          <a:off x="16268700" y="166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3708</xdr:rowOff>
    </xdr:from>
    <xdr:ext cx="534377" cy="259045"/>
    <xdr:sp macro="" textlink="">
      <xdr:nvSpPr>
        <xdr:cNvPr id="705" name="公債費該当値テキスト"/>
        <xdr:cNvSpPr txBox="1"/>
      </xdr:nvSpPr>
      <xdr:spPr>
        <a:xfrm>
          <a:off x="16370300" y="166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29913</xdr:rowOff>
    </xdr:from>
    <xdr:to>
      <xdr:col>81</xdr:col>
      <xdr:colOff>101600</xdr:colOff>
      <xdr:row>97</xdr:row>
      <xdr:rowOff>131513</xdr:rowOff>
    </xdr:to>
    <xdr:sp macro="" textlink="">
      <xdr:nvSpPr>
        <xdr:cNvPr id="706" name="楕円 705"/>
        <xdr:cNvSpPr/>
      </xdr:nvSpPr>
      <xdr:spPr>
        <a:xfrm>
          <a:off x="15430500" y="166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122640</xdr:rowOff>
    </xdr:from>
    <xdr:ext cx="534377" cy="259045"/>
    <xdr:sp macro="" textlink="">
      <xdr:nvSpPr>
        <xdr:cNvPr id="707" name="テキスト ボックス 706"/>
        <xdr:cNvSpPr txBox="1"/>
      </xdr:nvSpPr>
      <xdr:spPr>
        <a:xfrm>
          <a:off x="15214111" y="167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50960</xdr:rowOff>
    </xdr:from>
    <xdr:to>
      <xdr:col>76</xdr:col>
      <xdr:colOff>165100</xdr:colOff>
      <xdr:row>97</xdr:row>
      <xdr:rowOff>152560</xdr:rowOff>
    </xdr:to>
    <xdr:sp macro="" textlink="">
      <xdr:nvSpPr>
        <xdr:cNvPr id="708" name="楕円 707"/>
        <xdr:cNvSpPr/>
      </xdr:nvSpPr>
      <xdr:spPr>
        <a:xfrm>
          <a:off x="14541500" y="166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143687</xdr:rowOff>
    </xdr:from>
    <xdr:ext cx="534377" cy="259045"/>
    <xdr:sp macro="" textlink="">
      <xdr:nvSpPr>
        <xdr:cNvPr id="709" name="テキスト ボックス 708"/>
        <xdr:cNvSpPr txBox="1"/>
      </xdr:nvSpPr>
      <xdr:spPr>
        <a:xfrm>
          <a:off x="14325111" y="167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62390</xdr:rowOff>
    </xdr:from>
    <xdr:to>
      <xdr:col>72</xdr:col>
      <xdr:colOff>38100</xdr:colOff>
      <xdr:row>97</xdr:row>
      <xdr:rowOff>163990</xdr:rowOff>
    </xdr:to>
    <xdr:sp macro="" textlink="">
      <xdr:nvSpPr>
        <xdr:cNvPr id="710" name="楕円 709"/>
        <xdr:cNvSpPr/>
      </xdr:nvSpPr>
      <xdr:spPr>
        <a:xfrm>
          <a:off x="13652500" y="166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155117</xdr:rowOff>
    </xdr:from>
    <xdr:ext cx="534377" cy="259045"/>
    <xdr:sp macro="" textlink="">
      <xdr:nvSpPr>
        <xdr:cNvPr id="711" name="テキスト ボックス 710"/>
        <xdr:cNvSpPr txBox="1"/>
      </xdr:nvSpPr>
      <xdr:spPr>
        <a:xfrm>
          <a:off x="13436111" y="167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69834</xdr:rowOff>
    </xdr:from>
    <xdr:to>
      <xdr:col>67</xdr:col>
      <xdr:colOff>101600</xdr:colOff>
      <xdr:row>97</xdr:row>
      <xdr:rowOff>171434</xdr:rowOff>
    </xdr:to>
    <xdr:sp macro="" textlink="">
      <xdr:nvSpPr>
        <xdr:cNvPr id="712" name="楕円 711"/>
        <xdr:cNvSpPr/>
      </xdr:nvSpPr>
      <xdr:spPr>
        <a:xfrm>
          <a:off x="12763500" y="167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162561</xdr:rowOff>
    </xdr:from>
    <xdr:ext cx="534377" cy="259045"/>
    <xdr:sp macro="" textlink="">
      <xdr:nvSpPr>
        <xdr:cNvPr id="713" name="テキスト ボックス 712"/>
        <xdr:cNvSpPr txBox="1"/>
      </xdr:nvSpPr>
      <xdr:spPr>
        <a:xfrm>
          <a:off x="12547111" y="1679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35" name="直線コネクタ 734"/>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38"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39" name="直線コネクタ 738"/>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1"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2" name="フローチャート: 判断 741"/>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47" name="フローチャート: 判断 746"/>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48" name="テキスト ボックス 747"/>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0" name="フローチャート: 判断 749"/>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1" name="テキスト ボックス 750"/>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2" name="フローチャート: 判断 751"/>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3" name="テキスト ボックス 752"/>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0"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9" name="フローチャート: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1" name="フローチャート: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2" name="テキスト ボックス 80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4" name="フローチャート: 判断 80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07" name="フローチャート: 判断 806"/>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08" name="テキスト ボックス 807"/>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フローチャート: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9" name="テキスト ボックス 81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1" name="テキスト ボックス 82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5" name="テキスト ボックス 82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人口減少が進行（平成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年度末</a:t>
          </a:r>
          <a:r>
            <a:rPr kumimoji="1" lang="en-US" altLang="ja-JP" sz="1200">
              <a:solidFill>
                <a:schemeClr val="dk1"/>
              </a:solidFill>
              <a:effectLst/>
              <a:latin typeface="+mn-lt"/>
              <a:ea typeface="+mn-ea"/>
              <a:cs typeface="+mn-cs"/>
            </a:rPr>
            <a:t>12,662</a:t>
          </a:r>
          <a:r>
            <a:rPr kumimoji="1" lang="ja-JP" altLang="ja-JP" sz="1200">
              <a:solidFill>
                <a:schemeClr val="dk1"/>
              </a:solidFill>
              <a:effectLst/>
              <a:latin typeface="+mn-lt"/>
              <a:ea typeface="+mn-ea"/>
              <a:cs typeface="+mn-cs"/>
            </a:rPr>
            <a:t>人→平成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年度末</a:t>
          </a:r>
          <a:r>
            <a:rPr kumimoji="1" lang="en-US" altLang="ja-JP" sz="1200">
              <a:solidFill>
                <a:schemeClr val="dk1"/>
              </a:solidFill>
              <a:effectLst/>
              <a:latin typeface="+mn-lt"/>
              <a:ea typeface="+mn-ea"/>
              <a:cs typeface="+mn-cs"/>
            </a:rPr>
            <a:t>12,418</a:t>
          </a:r>
          <a:r>
            <a:rPr kumimoji="1" lang="ja-JP" altLang="ja-JP" sz="1200">
              <a:solidFill>
                <a:schemeClr val="dk1"/>
              </a:solidFill>
              <a:effectLst/>
              <a:latin typeface="+mn-lt"/>
              <a:ea typeface="+mn-ea"/>
              <a:cs typeface="+mn-cs"/>
            </a:rPr>
            <a:t>人、</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244</a:t>
          </a:r>
          <a:r>
            <a:rPr kumimoji="1" lang="ja-JP" altLang="ja-JP" sz="1200">
              <a:solidFill>
                <a:schemeClr val="dk1"/>
              </a:solidFill>
              <a:effectLst/>
              <a:latin typeface="+mn-lt"/>
              <a:ea typeface="+mn-ea"/>
              <a:cs typeface="+mn-cs"/>
            </a:rPr>
            <a:t>人（▲</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％））し、数値変動が大きくなる傾向にある。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消防費と商工費が類似団体平均よりも高いが、主力産業である観光業の振興及び、町民・観光来遊客の安全確保に重点を置いているためである。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災害復旧費については、初夏に台風、大雨等の災害に見舞われた影響が大きい。</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増減に関しては、消防費、農林水産業費が避難地整備、市民農園整備等大型事業が完了したことにより減少し、土木費が法面対策や町道の維持、補修を行ったため増加した。</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実質収支額については、黒字を継続しているが、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財政調整基金は、取り崩しと積立を繰り返している状況があり、平成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年度は、前年度比では残高が増加したものの、平成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年度をやや下回る残高となっており、目標としてしている標準財政規模の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％の達成には程遠く、今後も財政健全化に努める。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水道事業会計の黒字については、観光業の低迷により使用水量、料金収入ともに減少しているが、職員給与費、薬品費を削減したことにより、前年度と同程度の純利益を確保することができた。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国保特会に関しては、人口減少に伴う被保険者減により歳入総額、歳出総額ともに減少したが、減少幅が保険給付費をはじめとする歳出の方が大きかったため、黒字となっている。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介護特会は、高齢化により被保険者数、保険料収入ともに増加したが、要介護認定者等は減少したため、歳出が減少し黒字となった。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1.250\work\31&#32207;&#21209;&#35506;\3&#36001;&#25919;&#20418;\&#31282;&#33865;&#22533;&#22826;&#37070;\223018AZA_2017&#65288;&#12467;&#12500;&#1254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H27</v>
          </cell>
          <cell r="C71" t="str">
            <v>H28</v>
          </cell>
          <cell r="D71" t="str">
            <v>H29</v>
          </cell>
        </row>
        <row r="72">
          <cell r="A72" t="str">
            <v>財政調整基金</v>
          </cell>
          <cell r="B72">
            <v>722</v>
          </cell>
          <cell r="C72">
            <v>626</v>
          </cell>
          <cell r="D72">
            <v>717</v>
          </cell>
        </row>
        <row r="73">
          <cell r="A73" t="str">
            <v>減債基金</v>
          </cell>
          <cell r="B73" t="str">
            <v>-</v>
          </cell>
          <cell r="C73" t="str">
            <v>-</v>
          </cell>
          <cell r="D73" t="str">
            <v>-</v>
          </cell>
        </row>
        <row r="74">
          <cell r="A74" t="str">
            <v>その他特定目的基金</v>
          </cell>
          <cell r="B74">
            <v>100</v>
          </cell>
          <cell r="C74">
            <v>257</v>
          </cell>
          <cell r="D74">
            <v>370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5222127</v>
      </c>
      <c r="BO4" s="410"/>
      <c r="BP4" s="410"/>
      <c r="BQ4" s="410"/>
      <c r="BR4" s="410"/>
      <c r="BS4" s="410"/>
      <c r="BT4" s="410"/>
      <c r="BU4" s="411"/>
      <c r="BV4" s="409">
        <v>5479110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6.3</v>
      </c>
      <c r="CU4" s="416"/>
      <c r="CV4" s="416"/>
      <c r="CW4" s="416"/>
      <c r="CX4" s="416"/>
      <c r="CY4" s="416"/>
      <c r="CZ4" s="416"/>
      <c r="DA4" s="417"/>
      <c r="DB4" s="415">
        <v>8.4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5001710</v>
      </c>
      <c r="BO5" s="447"/>
      <c r="BP5" s="447"/>
      <c r="BQ5" s="447"/>
      <c r="BR5" s="447"/>
      <c r="BS5" s="447"/>
      <c r="BT5" s="447"/>
      <c r="BU5" s="448"/>
      <c r="BV5" s="446">
        <v>5168761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87.1</v>
      </c>
      <c r="CU5" s="444"/>
      <c r="CV5" s="444"/>
      <c r="CW5" s="444"/>
      <c r="CX5" s="444"/>
      <c r="CY5" s="444"/>
      <c r="CZ5" s="444"/>
      <c r="DA5" s="445"/>
      <c r="DB5" s="443">
        <v>84.5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220417</v>
      </c>
      <c r="BO6" s="447"/>
      <c r="BP6" s="447"/>
      <c r="BQ6" s="447"/>
      <c r="BR6" s="447"/>
      <c r="BS6" s="447"/>
      <c r="BT6" s="447"/>
      <c r="BU6" s="448"/>
      <c r="BV6" s="446">
        <v>310349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93.3</v>
      </c>
      <c r="CU6" s="484"/>
      <c r="CV6" s="484"/>
      <c r="CW6" s="484"/>
      <c r="CX6" s="484"/>
      <c r="CY6" s="484"/>
      <c r="CZ6" s="484"/>
      <c r="DA6" s="485"/>
      <c r="DB6" s="483">
        <v>90.8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14512</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3522925</v>
      </c>
      <c r="CU7" s="447"/>
      <c r="CV7" s="447"/>
      <c r="CW7" s="447"/>
      <c r="CX7" s="447"/>
      <c r="CY7" s="447"/>
      <c r="CZ7" s="447"/>
      <c r="DA7" s="448"/>
      <c r="DB7" s="446">
        <v>3537127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220417</v>
      </c>
      <c r="BO8" s="447"/>
      <c r="BP8" s="447"/>
      <c r="BQ8" s="447"/>
      <c r="BR8" s="447"/>
      <c r="BS8" s="447"/>
      <c r="BT8" s="447"/>
      <c r="BU8" s="448"/>
      <c r="BV8" s="446">
        <v>295837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0.63</v>
      </c>
      <c r="CU8" s="487"/>
      <c r="CV8" s="487"/>
      <c r="CW8" s="487"/>
      <c r="CX8" s="487"/>
      <c r="CY8" s="487"/>
      <c r="CZ8" s="487"/>
      <c r="DA8" s="488"/>
      <c r="DB8" s="486">
        <v>0.64</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12624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-75420</v>
      </c>
      <c r="BO9" s="447"/>
      <c r="BP9" s="447"/>
      <c r="BQ9" s="447"/>
      <c r="BR9" s="447"/>
      <c r="BS9" s="447"/>
      <c r="BT9" s="447"/>
      <c r="BU9" s="448"/>
      <c r="BV9" s="446">
        <v>96364</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12.7</v>
      </c>
      <c r="CU9" s="444"/>
      <c r="CV9" s="444"/>
      <c r="CW9" s="444"/>
      <c r="CX9" s="444"/>
      <c r="CY9" s="444"/>
      <c r="CZ9" s="444"/>
      <c r="DA9" s="445"/>
      <c r="DB9" s="443">
        <v>12.4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14064</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99</v>
      </c>
      <c r="AV10" s="479"/>
      <c r="AW10" s="479"/>
      <c r="AX10" s="479"/>
      <c r="AY10" s="480" t="s">
        <v>115</v>
      </c>
      <c r="AZ10" s="481"/>
      <c r="BA10" s="481"/>
      <c r="BB10" s="481"/>
      <c r="BC10" s="481"/>
      <c r="BD10" s="481"/>
      <c r="BE10" s="481"/>
      <c r="BF10" s="481"/>
      <c r="BG10" s="481"/>
      <c r="BH10" s="481"/>
      <c r="BI10" s="481"/>
      <c r="BJ10" s="481"/>
      <c r="BK10" s="481"/>
      <c r="BL10" s="481"/>
      <c r="BM10" s="482"/>
      <c r="BN10" s="446">
        <v>0</v>
      </c>
      <c r="BO10" s="447"/>
      <c r="BP10" s="447"/>
      <c r="BQ10" s="447"/>
      <c r="BR10" s="447"/>
      <c r="BS10" s="447"/>
      <c r="BT10" s="447"/>
      <c r="BU10" s="448"/>
      <c r="BV10" s="446">
        <v>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12518</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174225</v>
      </c>
      <c r="BO12" s="447"/>
      <c r="BP12" s="447"/>
      <c r="BQ12" s="447"/>
      <c r="BR12" s="447"/>
      <c r="BS12" s="447"/>
      <c r="BT12" s="447"/>
      <c r="BU12" s="448"/>
      <c r="BV12" s="446">
        <v>265109</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12404</v>
      </c>
      <c r="S13" s="528"/>
      <c r="T13" s="528"/>
      <c r="U13" s="528"/>
      <c r="V13" s="529"/>
      <c r="W13" s="462" t="s">
        <v>133</v>
      </c>
      <c r="X13" s="463"/>
      <c r="Y13" s="463"/>
      <c r="Z13" s="463"/>
      <c r="AA13" s="463"/>
      <c r="AB13" s="453"/>
      <c r="AC13" s="497">
        <v>510</v>
      </c>
      <c r="AD13" s="498"/>
      <c r="AE13" s="498"/>
      <c r="AF13" s="498"/>
      <c r="AG13" s="537"/>
      <c r="AH13" s="497">
        <v>595</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-249645</v>
      </c>
      <c r="BO13" s="447"/>
      <c r="BP13" s="447"/>
      <c r="BQ13" s="447"/>
      <c r="BR13" s="447"/>
      <c r="BS13" s="447"/>
      <c r="BT13" s="447"/>
      <c r="BU13" s="448"/>
      <c r="BV13" s="446">
        <v>-168745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6.5</v>
      </c>
      <c r="CU13" s="444"/>
      <c r="CV13" s="444"/>
      <c r="CW13" s="444"/>
      <c r="CX13" s="444"/>
      <c r="CY13" s="444"/>
      <c r="CZ13" s="444"/>
      <c r="DA13" s="445"/>
      <c r="DB13" s="443">
        <v>6.7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12742</v>
      </c>
      <c r="S14" s="528"/>
      <c r="T14" s="528"/>
      <c r="U14" s="528"/>
      <c r="V14" s="529"/>
      <c r="W14" s="436"/>
      <c r="X14" s="437"/>
      <c r="Y14" s="437"/>
      <c r="Z14" s="437"/>
      <c r="AA14" s="437"/>
      <c r="AB14" s="426"/>
      <c r="AC14" s="530">
        <v>8.1999999999999993</v>
      </c>
      <c r="AD14" s="531"/>
      <c r="AE14" s="531"/>
      <c r="AF14" s="531"/>
      <c r="AG14" s="532"/>
      <c r="AH14" s="530">
        <v>8.6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44.9</v>
      </c>
      <c r="CU14" s="542"/>
      <c r="CV14" s="542"/>
      <c r="CW14" s="542"/>
      <c r="CX14" s="542"/>
      <c r="CY14" s="542"/>
      <c r="CZ14" s="542"/>
      <c r="DA14" s="543"/>
      <c r="DB14" s="541">
        <v>48.1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12642</v>
      </c>
      <c r="S15" s="528"/>
      <c r="T15" s="528"/>
      <c r="U15" s="528"/>
      <c r="V15" s="529"/>
      <c r="W15" s="462" t="s">
        <v>141</v>
      </c>
      <c r="X15" s="463"/>
      <c r="Y15" s="463"/>
      <c r="Z15" s="463"/>
      <c r="AA15" s="463"/>
      <c r="AB15" s="453"/>
      <c r="AC15" s="497">
        <v>692</v>
      </c>
      <c r="AD15" s="498"/>
      <c r="AE15" s="498"/>
      <c r="AF15" s="498"/>
      <c r="AG15" s="537"/>
      <c r="AH15" s="497">
        <v>849</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1737349</v>
      </c>
      <c r="BO15" s="410"/>
      <c r="BP15" s="410"/>
      <c r="BQ15" s="410"/>
      <c r="BR15" s="410"/>
      <c r="BS15" s="410"/>
      <c r="BT15" s="410"/>
      <c r="BU15" s="411"/>
      <c r="BV15" s="409">
        <v>1776834</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11.1</v>
      </c>
      <c r="AD16" s="531"/>
      <c r="AE16" s="531"/>
      <c r="AF16" s="531"/>
      <c r="AG16" s="532"/>
      <c r="AH16" s="530">
        <v>12.2</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2773591</v>
      </c>
      <c r="BO16" s="447"/>
      <c r="BP16" s="447"/>
      <c r="BQ16" s="447"/>
      <c r="BR16" s="447"/>
      <c r="BS16" s="447"/>
      <c r="BT16" s="447"/>
      <c r="BU16" s="448"/>
      <c r="BV16" s="446">
        <v>2786554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5022</v>
      </c>
      <c r="AD17" s="498"/>
      <c r="AE17" s="498"/>
      <c r="AF17" s="498"/>
      <c r="AG17" s="537"/>
      <c r="AH17" s="497">
        <v>5503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2226462</v>
      </c>
      <c r="BO17" s="447"/>
      <c r="BP17" s="447"/>
      <c r="BQ17" s="447"/>
      <c r="BR17" s="447"/>
      <c r="BS17" s="447"/>
      <c r="BT17" s="447"/>
      <c r="BU17" s="448"/>
      <c r="BV17" s="446">
        <v>2274455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77.81</v>
      </c>
      <c r="M18" s="559"/>
      <c r="N18" s="559"/>
      <c r="O18" s="559"/>
      <c r="P18" s="559"/>
      <c r="Q18" s="559"/>
      <c r="R18" s="560"/>
      <c r="S18" s="560"/>
      <c r="T18" s="560"/>
      <c r="U18" s="560"/>
      <c r="V18" s="561"/>
      <c r="W18" s="464"/>
      <c r="X18" s="465"/>
      <c r="Y18" s="465"/>
      <c r="Z18" s="465"/>
      <c r="AA18" s="465"/>
      <c r="AB18" s="456"/>
      <c r="AC18" s="562">
        <v>80.7</v>
      </c>
      <c r="AD18" s="563"/>
      <c r="AE18" s="563"/>
      <c r="AF18" s="563"/>
      <c r="AG18" s="564"/>
      <c r="AH18" s="562">
        <v>79.2</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3159872</v>
      </c>
      <c r="BO18" s="447"/>
      <c r="BP18" s="447"/>
      <c r="BQ18" s="447"/>
      <c r="BR18" s="447"/>
      <c r="BS18" s="447"/>
      <c r="BT18" s="447"/>
      <c r="BU18" s="448"/>
      <c r="BV18" s="446">
        <v>3077505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162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4011756</v>
      </c>
      <c r="BO19" s="447"/>
      <c r="BP19" s="447"/>
      <c r="BQ19" s="447"/>
      <c r="BR19" s="447"/>
      <c r="BS19" s="447"/>
      <c r="BT19" s="447"/>
      <c r="BU19" s="448"/>
      <c r="BV19" s="446">
        <v>4129359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5620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5150570</v>
      </c>
      <c r="BO23" s="447"/>
      <c r="BP23" s="447"/>
      <c r="BQ23" s="447"/>
      <c r="BR23" s="447"/>
      <c r="BS23" s="447"/>
      <c r="BT23" s="447"/>
      <c r="BU23" s="448"/>
      <c r="BV23" s="446">
        <v>5307405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6090</v>
      </c>
      <c r="R24" s="498"/>
      <c r="S24" s="498"/>
      <c r="T24" s="498"/>
      <c r="U24" s="498"/>
      <c r="V24" s="537"/>
      <c r="W24" s="596"/>
      <c r="X24" s="584"/>
      <c r="Y24" s="585"/>
      <c r="Z24" s="496" t="s">
        <v>165</v>
      </c>
      <c r="AA24" s="476"/>
      <c r="AB24" s="476"/>
      <c r="AC24" s="476"/>
      <c r="AD24" s="476"/>
      <c r="AE24" s="476"/>
      <c r="AF24" s="476"/>
      <c r="AG24" s="477"/>
      <c r="AH24" s="497">
        <v>109</v>
      </c>
      <c r="AI24" s="498"/>
      <c r="AJ24" s="498"/>
      <c r="AK24" s="498"/>
      <c r="AL24" s="537"/>
      <c r="AM24" s="497">
        <v>341933</v>
      </c>
      <c r="AN24" s="498"/>
      <c r="AO24" s="498"/>
      <c r="AP24" s="498"/>
      <c r="AQ24" s="498"/>
      <c r="AR24" s="537"/>
      <c r="AS24" s="497">
        <v>3137</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4483137</v>
      </c>
      <c r="BO24" s="447"/>
      <c r="BP24" s="447"/>
      <c r="BQ24" s="447"/>
      <c r="BR24" s="447"/>
      <c r="BS24" s="447"/>
      <c r="BT24" s="447"/>
      <c r="BU24" s="448"/>
      <c r="BV24" s="446">
        <v>4544941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5220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169</v>
      </c>
      <c r="AN25" s="498"/>
      <c r="AO25" s="498"/>
      <c r="AP25" s="498"/>
      <c r="AQ25" s="498"/>
      <c r="AR25" s="537"/>
      <c r="AS25" s="497" t="s">
        <v>131</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366612</v>
      </c>
      <c r="BO25" s="410"/>
      <c r="BP25" s="410"/>
      <c r="BQ25" s="410"/>
      <c r="BR25" s="410"/>
      <c r="BS25" s="410"/>
      <c r="BT25" s="410"/>
      <c r="BU25" s="411"/>
      <c r="BV25" s="409">
        <v>397055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4620</v>
      </c>
      <c r="R26" s="498"/>
      <c r="S26" s="498"/>
      <c r="T26" s="498"/>
      <c r="U26" s="498"/>
      <c r="V26" s="537"/>
      <c r="W26" s="596"/>
      <c r="X26" s="584"/>
      <c r="Y26" s="585"/>
      <c r="Z26" s="496" t="s">
        <v>172</v>
      </c>
      <c r="AA26" s="606"/>
      <c r="AB26" s="606"/>
      <c r="AC26" s="606"/>
      <c r="AD26" s="606"/>
      <c r="AE26" s="606"/>
      <c r="AF26" s="606"/>
      <c r="AG26" s="607"/>
      <c r="AH26" s="497">
        <v>6</v>
      </c>
      <c r="AI26" s="498"/>
      <c r="AJ26" s="498"/>
      <c r="AK26" s="498"/>
      <c r="AL26" s="537"/>
      <c r="AM26" s="497">
        <v>17016</v>
      </c>
      <c r="AN26" s="498"/>
      <c r="AO26" s="498"/>
      <c r="AP26" s="498"/>
      <c r="AQ26" s="498"/>
      <c r="AR26" s="537"/>
      <c r="AS26" s="497">
        <v>2836</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2400</v>
      </c>
      <c r="R27" s="498"/>
      <c r="S27" s="498"/>
      <c r="T27" s="498"/>
      <c r="U27" s="498"/>
      <c r="V27" s="537"/>
      <c r="W27" s="596"/>
      <c r="X27" s="584"/>
      <c r="Y27" s="585"/>
      <c r="Z27" s="496" t="s">
        <v>175</v>
      </c>
      <c r="AA27" s="476"/>
      <c r="AB27" s="476"/>
      <c r="AC27" s="476"/>
      <c r="AD27" s="476"/>
      <c r="AE27" s="476"/>
      <c r="AF27" s="476"/>
      <c r="AG27" s="477"/>
      <c r="AH27" s="497">
        <v>13</v>
      </c>
      <c r="AI27" s="498"/>
      <c r="AJ27" s="498"/>
      <c r="AK27" s="498"/>
      <c r="AL27" s="537"/>
      <c r="AM27" s="497">
        <v>36621</v>
      </c>
      <c r="AN27" s="498"/>
      <c r="AO27" s="498"/>
      <c r="AP27" s="498"/>
      <c r="AQ27" s="498"/>
      <c r="AR27" s="537"/>
      <c r="AS27" s="497">
        <v>2817</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462173</v>
      </c>
      <c r="BO27" s="620"/>
      <c r="BP27" s="620"/>
      <c r="BQ27" s="620"/>
      <c r="BR27" s="620"/>
      <c r="BS27" s="620"/>
      <c r="BT27" s="620"/>
      <c r="BU27" s="621"/>
      <c r="BV27" s="619">
        <v>462173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1840</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169</v>
      </c>
      <c r="AN28" s="498"/>
      <c r="AO28" s="498"/>
      <c r="AP28" s="498"/>
      <c r="AQ28" s="498"/>
      <c r="AR28" s="537"/>
      <c r="AS28" s="497" t="s">
        <v>169</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716752</v>
      </c>
      <c r="BO28" s="410"/>
      <c r="BP28" s="410"/>
      <c r="BQ28" s="410"/>
      <c r="BR28" s="410"/>
      <c r="BS28" s="410"/>
      <c r="BT28" s="410"/>
      <c r="BU28" s="411"/>
      <c r="BV28" s="409">
        <v>625977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10</v>
      </c>
      <c r="M29" s="498"/>
      <c r="N29" s="498"/>
      <c r="O29" s="498"/>
      <c r="P29" s="537"/>
      <c r="Q29" s="497">
        <v>1680</v>
      </c>
      <c r="R29" s="498"/>
      <c r="S29" s="498"/>
      <c r="T29" s="498"/>
      <c r="U29" s="498"/>
      <c r="V29" s="537"/>
      <c r="W29" s="597"/>
      <c r="X29" s="598"/>
      <c r="Y29" s="599"/>
      <c r="Z29" s="496" t="s">
        <v>181</v>
      </c>
      <c r="AA29" s="476"/>
      <c r="AB29" s="476"/>
      <c r="AC29" s="476"/>
      <c r="AD29" s="476"/>
      <c r="AE29" s="476"/>
      <c r="AF29" s="476"/>
      <c r="AG29" s="477"/>
      <c r="AH29" s="497">
        <v>122</v>
      </c>
      <c r="AI29" s="498"/>
      <c r="AJ29" s="498"/>
      <c r="AK29" s="498"/>
      <c r="AL29" s="537"/>
      <c r="AM29" s="497">
        <v>378554</v>
      </c>
      <c r="AN29" s="498"/>
      <c r="AO29" s="498"/>
      <c r="AP29" s="498"/>
      <c r="AQ29" s="498"/>
      <c r="AR29" s="537"/>
      <c r="AS29" s="497">
        <v>3103</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t="s">
        <v>169</v>
      </c>
      <c r="BO29" s="447"/>
      <c r="BP29" s="447"/>
      <c r="BQ29" s="447"/>
      <c r="BR29" s="447"/>
      <c r="BS29" s="447"/>
      <c r="BT29" s="447"/>
      <c r="BU29" s="448"/>
      <c r="BV29" s="446" t="s">
        <v>169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94.2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369889</v>
      </c>
      <c r="BO30" s="620"/>
      <c r="BP30" s="620"/>
      <c r="BQ30" s="620"/>
      <c r="BR30" s="620"/>
      <c r="BS30" s="620"/>
      <c r="BT30" s="620"/>
      <c r="BU30" s="621"/>
      <c r="BV30" s="619">
        <v>256642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192</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風力発電事業特別会計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一部事務組合下田メディカルセンター（普通会計分）</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東河環境センター</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伊豆斎場組合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静岡県市町総合事務組合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静岡地方税滞納整理機構</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駿東伊豆消防組合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静岡県後期高齢者医療広域連合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静岡県後期高齢者医療広域連合（事業会計分）</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一部事務組合下田メディカルセンター（事業会計分）</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SGq+y2Nnx+8K0QhTQHY4rwQrIy5I8RRIjjdEEwIAyPJwTkK+WYwKj1qobhyrQkwFHhr6CtoF69yayOEZeUKeQ==" saltValue="oqLylTHNH3MH0DGFBZr3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550</v>
      </c>
      <c r="D34" s="1224"/>
      <c r="E34" s="1225"/>
      <c r="F34" s="32">
        <v>23.97</v>
      </c>
      <c r="G34" s="33">
        <v>22.57</v>
      </c>
      <c r="H34" s="33">
        <v>21.8</v>
      </c>
      <c r="I34" s="33">
        <v>21.41</v>
      </c>
      <c r="J34" s="34">
        <v>21.62</v>
      </c>
      <c r="K34" s="22"/>
      <c r="L34" s="22"/>
      <c r="M34" s="22"/>
      <c r="N34" s="22"/>
      <c r="O34" s="22"/>
      <c r="P34" s="22"/>
    </row>
    <row r="35" spans="1:16" ht="39" customHeight="1" x14ac:dyDescent="0.15">
      <c r="A35" s="22"/>
      <c r="B35" s="35"/>
      <c r="C35" s="1218" t="s">
        <v>551</v>
      </c>
      <c r="D35" s="1219"/>
      <c r="E35" s="1220"/>
      <c r="F35" s="36">
        <v>5.12</v>
      </c>
      <c r="G35" s="37">
        <v>6.15</v>
      </c>
      <c r="H35" s="37">
        <v>5.56</v>
      </c>
      <c r="I35" s="37">
        <v>8.36</v>
      </c>
      <c r="J35" s="38">
        <v>6.25</v>
      </c>
      <c r="K35" s="22"/>
      <c r="L35" s="22"/>
      <c r="M35" s="22"/>
      <c r="N35" s="22"/>
      <c r="O35" s="22"/>
      <c r="P35" s="22"/>
    </row>
    <row r="36" spans="1:16" ht="39" customHeight="1" x14ac:dyDescent="0.15">
      <c r="A36" s="22"/>
      <c r="B36" s="35"/>
      <c r="C36" s="1218" t="s">
        <v>552</v>
      </c>
      <c r="D36" s="1219"/>
      <c r="E36" s="1220"/>
      <c r="F36" s="36">
        <v>1.39</v>
      </c>
      <c r="G36" s="37">
        <v>1.19</v>
      </c>
      <c r="H36" s="37">
        <v>2.11</v>
      </c>
      <c r="I36" s="37">
        <v>2.6</v>
      </c>
      <c r="J36" s="38">
        <v>3.54</v>
      </c>
      <c r="K36" s="22"/>
      <c r="L36" s="22"/>
      <c r="M36" s="22"/>
      <c r="N36" s="22"/>
      <c r="O36" s="22"/>
      <c r="P36" s="22"/>
    </row>
    <row r="37" spans="1:16" ht="39" customHeight="1" x14ac:dyDescent="0.15">
      <c r="A37" s="22"/>
      <c r="B37" s="35"/>
      <c r="C37" s="1218" t="s">
        <v>553</v>
      </c>
      <c r="D37" s="1219"/>
      <c r="E37" s="1220"/>
      <c r="F37" s="36">
        <v>1.37</v>
      </c>
      <c r="G37" s="37">
        <v>1.38</v>
      </c>
      <c r="H37" s="37">
        <v>1.1299999999999999</v>
      </c>
      <c r="I37" s="37">
        <v>1.46</v>
      </c>
      <c r="J37" s="38">
        <v>2.2400000000000002</v>
      </c>
      <c r="K37" s="22"/>
      <c r="L37" s="22"/>
      <c r="M37" s="22"/>
      <c r="N37" s="22"/>
      <c r="O37" s="22"/>
      <c r="P37" s="22"/>
    </row>
    <row r="38" spans="1:16" ht="39" customHeight="1" x14ac:dyDescent="0.15">
      <c r="A38" s="22"/>
      <c r="B38" s="35"/>
      <c r="C38" s="1218" t="s">
        <v>554</v>
      </c>
      <c r="D38" s="1219"/>
      <c r="E38" s="1220"/>
      <c r="F38" s="36">
        <v>0.05</v>
      </c>
      <c r="G38" s="37">
        <v>0.11</v>
      </c>
      <c r="H38" s="37">
        <v>0.02</v>
      </c>
      <c r="I38" s="37">
        <v>0.01</v>
      </c>
      <c r="J38" s="38">
        <v>0.01</v>
      </c>
      <c r="K38" s="22"/>
      <c r="L38" s="22"/>
      <c r="M38" s="22"/>
      <c r="N38" s="22"/>
      <c r="O38" s="22"/>
      <c r="P38" s="22"/>
    </row>
    <row r="39" spans="1:16" ht="39" customHeight="1" x14ac:dyDescent="0.15">
      <c r="A39" s="22"/>
      <c r="B39" s="35"/>
      <c r="C39" s="1218" t="s">
        <v>555</v>
      </c>
      <c r="D39" s="1219"/>
      <c r="E39" s="1220"/>
      <c r="F39" s="36">
        <v>0.01</v>
      </c>
      <c r="G39" s="37">
        <v>0</v>
      </c>
      <c r="H39" s="37">
        <v>0.14000000000000001</v>
      </c>
      <c r="I39" s="37">
        <v>0.05</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556</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557</v>
      </c>
      <c r="D43" s="1222"/>
      <c r="E43" s="1223"/>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DTXMt0l+pEVvOuGCUYM0JTnu9+UGv3kTCJROPPfYy0yJ0Ro1lYxHejqGK0UIK4DhAA3FwCwubxLykcAuJL4uA==" saltValue="qCnyQHeGzivqkcw/RZpO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471</v>
      </c>
      <c r="L45" s="60">
        <v>477</v>
      </c>
      <c r="M45" s="60">
        <v>488</v>
      </c>
      <c r="N45" s="60">
        <v>513</v>
      </c>
      <c r="O45" s="61">
        <v>511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t="s">
        <v>497</v>
      </c>
      <c r="L48" s="64" t="s">
        <v>497</v>
      </c>
      <c r="M48" s="64" t="s">
        <v>497</v>
      </c>
      <c r="N48" s="64" t="s">
        <v>497</v>
      </c>
      <c r="O48" s="65" t="s">
        <v>497</v>
      </c>
      <c r="P48" s="48"/>
      <c r="Q48" s="48"/>
      <c r="R48" s="48"/>
      <c r="S48" s="48"/>
      <c r="T48" s="48"/>
      <c r="U48" s="48"/>
    </row>
    <row r="49" spans="1:21" ht="30.75" customHeight="1" x14ac:dyDescent="0.15">
      <c r="A49" s="48"/>
      <c r="B49" s="1236"/>
      <c r="C49" s="1237"/>
      <c r="D49" s="62"/>
      <c r="E49" s="1228" t="s">
        <v>16</v>
      </c>
      <c r="F49" s="1228"/>
      <c r="G49" s="1228"/>
      <c r="H49" s="1228"/>
      <c r="I49" s="1228"/>
      <c r="J49" s="1229"/>
      <c r="K49" s="63">
        <v>141</v>
      </c>
      <c r="L49" s="64">
        <v>140</v>
      </c>
      <c r="M49" s="64">
        <v>140</v>
      </c>
      <c r="N49" s="64">
        <v>103</v>
      </c>
      <c r="O49" s="65">
        <v>60</v>
      </c>
      <c r="P49" s="48"/>
      <c r="Q49" s="48"/>
      <c r="R49" s="48"/>
      <c r="S49" s="48"/>
      <c r="T49" s="48"/>
      <c r="U49" s="48"/>
    </row>
    <row r="50" spans="1:21" ht="30.75" customHeight="1" x14ac:dyDescent="0.15">
      <c r="A50" s="48"/>
      <c r="B50" s="1236"/>
      <c r="C50" s="1237"/>
      <c r="D50" s="62"/>
      <c r="E50" s="1228" t="s">
        <v>17</v>
      </c>
      <c r="F50" s="1228"/>
      <c r="G50" s="1228"/>
      <c r="H50" s="1228"/>
      <c r="I50" s="1228"/>
      <c r="J50" s="1229"/>
      <c r="K50" s="63">
        <v>7</v>
      </c>
      <c r="L50" s="64">
        <v>1</v>
      </c>
      <c r="M50" s="64">
        <v>1</v>
      </c>
      <c r="N50" s="64">
        <v>1</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385</v>
      </c>
      <c r="L52" s="64">
        <v>415</v>
      </c>
      <c r="M52" s="64">
        <v>409</v>
      </c>
      <c r="N52" s="64">
        <v>409</v>
      </c>
      <c r="O52" s="65">
        <v>385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234</v>
      </c>
      <c r="L53" s="69">
        <v>203</v>
      </c>
      <c r="M53" s="69">
        <v>220</v>
      </c>
      <c r="N53" s="69">
        <v>208</v>
      </c>
      <c r="O53" s="70">
        <v>187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kyVClXSAULypUZBMdarfCK4CHjvGTUnHdAkeKO1kWvOWncD2rHYXibOMRJ7LH5ZTi7oYiC/pVvWJNZesVMTbA==" saltValue="7S+sgTt8dALb4hebNbHJ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42" t="s">
        <v>24</v>
      </c>
      <c r="C41" s="1243"/>
      <c r="D41" s="81"/>
      <c r="E41" s="1248" t="s">
        <v>25</v>
      </c>
      <c r="F41" s="1248"/>
      <c r="G41" s="1248"/>
      <c r="H41" s="1249"/>
      <c r="I41" s="82">
        <v>5289</v>
      </c>
      <c r="J41" s="83">
        <v>5311</v>
      </c>
      <c r="K41" s="83">
        <v>5427</v>
      </c>
      <c r="L41" s="83">
        <v>5307</v>
      </c>
      <c r="M41" s="84">
        <v>5151</v>
      </c>
    </row>
    <row r="42" spans="2:13" ht="27.75" customHeight="1" x14ac:dyDescent="0.15">
      <c r="B42" s="1244"/>
      <c r="C42" s="1245"/>
      <c r="D42" s="85"/>
      <c r="E42" s="1250" t="s">
        <v>26</v>
      </c>
      <c r="F42" s="1250"/>
      <c r="G42" s="1250"/>
      <c r="H42" s="1251"/>
      <c r="I42" s="86">
        <v>2</v>
      </c>
      <c r="J42" s="87" t="s">
        <v>497</v>
      </c>
      <c r="K42" s="87" t="s">
        <v>497</v>
      </c>
      <c r="L42" s="87" t="s">
        <v>497</v>
      </c>
      <c r="M42" s="88" t="s">
        <v>497</v>
      </c>
    </row>
    <row r="43" spans="2:13" ht="27.75" customHeight="1" x14ac:dyDescent="0.15">
      <c r="B43" s="1244"/>
      <c r="C43" s="1245"/>
      <c r="D43" s="85"/>
      <c r="E43" s="1250" t="s">
        <v>27</v>
      </c>
      <c r="F43" s="1250"/>
      <c r="G43" s="1250"/>
      <c r="H43" s="1251"/>
      <c r="I43" s="86" t="s">
        <v>497</v>
      </c>
      <c r="J43" s="87" t="s">
        <v>497</v>
      </c>
      <c r="K43" s="87" t="s">
        <v>497</v>
      </c>
      <c r="L43" s="87" t="s">
        <v>497</v>
      </c>
      <c r="M43" s="88" t="s">
        <v>497</v>
      </c>
    </row>
    <row r="44" spans="2:13" ht="27.75" customHeight="1" x14ac:dyDescent="0.15">
      <c r="B44" s="1244"/>
      <c r="C44" s="1245"/>
      <c r="D44" s="85"/>
      <c r="E44" s="1250" t="s">
        <v>28</v>
      </c>
      <c r="F44" s="1250"/>
      <c r="G44" s="1250"/>
      <c r="H44" s="1251"/>
      <c r="I44" s="86">
        <v>446</v>
      </c>
      <c r="J44" s="87">
        <v>311</v>
      </c>
      <c r="K44" s="87">
        <v>174</v>
      </c>
      <c r="L44" s="87">
        <v>80</v>
      </c>
      <c r="M44" s="88">
        <v>76</v>
      </c>
    </row>
    <row r="45" spans="2:13" ht="27.75" customHeight="1" x14ac:dyDescent="0.15">
      <c r="B45" s="1244"/>
      <c r="C45" s="1245"/>
      <c r="D45" s="85"/>
      <c r="E45" s="1250" t="s">
        <v>29</v>
      </c>
      <c r="F45" s="1250"/>
      <c r="G45" s="1250"/>
      <c r="H45" s="1251"/>
      <c r="I45" s="86">
        <v>1197</v>
      </c>
      <c r="J45" s="87">
        <v>1199</v>
      </c>
      <c r="K45" s="87">
        <v>1061</v>
      </c>
      <c r="L45" s="87">
        <v>1119</v>
      </c>
      <c r="M45" s="88">
        <v>1221</v>
      </c>
    </row>
    <row r="46" spans="2:13" ht="27.75" customHeight="1" x14ac:dyDescent="0.15">
      <c r="B46" s="1244"/>
      <c r="C46" s="1245"/>
      <c r="D46" s="89"/>
      <c r="E46" s="1250" t="s">
        <v>30</v>
      </c>
      <c r="F46" s="1250"/>
      <c r="G46" s="1250"/>
      <c r="H46" s="1251"/>
      <c r="I46" s="86" t="s">
        <v>497</v>
      </c>
      <c r="J46" s="87" t="s">
        <v>497</v>
      </c>
      <c r="K46" s="87" t="s">
        <v>497</v>
      </c>
      <c r="L46" s="87" t="s">
        <v>497</v>
      </c>
      <c r="M46" s="88" t="s">
        <v>497</v>
      </c>
    </row>
    <row r="47" spans="2:13" ht="27.75" customHeight="1" x14ac:dyDescent="0.15">
      <c r="B47" s="1244"/>
      <c r="C47" s="1245"/>
      <c r="D47" s="90"/>
      <c r="E47" s="1252" t="s">
        <v>31</v>
      </c>
      <c r="F47" s="1253"/>
      <c r="G47" s="1253"/>
      <c r="H47" s="1254"/>
      <c r="I47" s="86" t="s">
        <v>497</v>
      </c>
      <c r="J47" s="87" t="s">
        <v>497</v>
      </c>
      <c r="K47" s="87" t="s">
        <v>497</v>
      </c>
      <c r="L47" s="87" t="s">
        <v>497</v>
      </c>
      <c r="M47" s="88" t="s">
        <v>497</v>
      </c>
    </row>
    <row r="48" spans="2:13" ht="27.75" customHeight="1" x14ac:dyDescent="0.15">
      <c r="B48" s="1244"/>
      <c r="C48" s="1245"/>
      <c r="D48" s="85"/>
      <c r="E48" s="1250" t="s">
        <v>32</v>
      </c>
      <c r="F48" s="1250"/>
      <c r="G48" s="1250"/>
      <c r="H48" s="1251"/>
      <c r="I48" s="86" t="s">
        <v>497</v>
      </c>
      <c r="J48" s="87" t="s">
        <v>497</v>
      </c>
      <c r="K48" s="87" t="s">
        <v>497</v>
      </c>
      <c r="L48" s="87" t="s">
        <v>497</v>
      </c>
      <c r="M48" s="88" t="s">
        <v>497</v>
      </c>
    </row>
    <row r="49" spans="2:13" ht="27.75" customHeight="1" x14ac:dyDescent="0.15">
      <c r="B49" s="1246"/>
      <c r="C49" s="1247"/>
      <c r="D49" s="85"/>
      <c r="E49" s="1250" t="s">
        <v>33</v>
      </c>
      <c r="F49" s="1250"/>
      <c r="G49" s="1250"/>
      <c r="H49" s="1251"/>
      <c r="I49" s="86" t="s">
        <v>497</v>
      </c>
      <c r="J49" s="87" t="s">
        <v>497</v>
      </c>
      <c r="K49" s="87" t="s">
        <v>497</v>
      </c>
      <c r="L49" s="87" t="s">
        <v>497</v>
      </c>
      <c r="M49" s="88" t="s">
        <v>497</v>
      </c>
    </row>
    <row r="50" spans="2:13" ht="27.75" customHeight="1" x14ac:dyDescent="0.15">
      <c r="B50" s="1255" t="s">
        <v>34</v>
      </c>
      <c r="C50" s="1256"/>
      <c r="D50" s="91"/>
      <c r="E50" s="1250" t="s">
        <v>35</v>
      </c>
      <c r="F50" s="1250"/>
      <c r="G50" s="1250"/>
      <c r="H50" s="1251"/>
      <c r="I50" s="86">
        <v>696</v>
      </c>
      <c r="J50" s="87">
        <v>642</v>
      </c>
      <c r="K50" s="87">
        <v>722</v>
      </c>
      <c r="L50" s="87">
        <v>626</v>
      </c>
      <c r="M50" s="88">
        <v>717</v>
      </c>
    </row>
    <row r="51" spans="2:13" ht="27.75" customHeight="1" x14ac:dyDescent="0.15">
      <c r="B51" s="1244"/>
      <c r="C51" s="1245"/>
      <c r="D51" s="85"/>
      <c r="E51" s="1250" t="s">
        <v>36</v>
      </c>
      <c r="F51" s="1250"/>
      <c r="G51" s="1250"/>
      <c r="H51" s="1251"/>
      <c r="I51" s="86" t="s">
        <v>497</v>
      </c>
      <c r="J51" s="87" t="s">
        <v>497</v>
      </c>
      <c r="K51" s="87" t="s">
        <v>497</v>
      </c>
      <c r="L51" s="87" t="s">
        <v>497</v>
      </c>
      <c r="M51" s="88" t="s">
        <v>497</v>
      </c>
    </row>
    <row r="52" spans="2:13" ht="27.75" customHeight="1" x14ac:dyDescent="0.15">
      <c r="B52" s="1246"/>
      <c r="C52" s="1247"/>
      <c r="D52" s="85"/>
      <c r="E52" s="1250" t="s">
        <v>37</v>
      </c>
      <c r="F52" s="1250"/>
      <c r="G52" s="1250"/>
      <c r="H52" s="1251"/>
      <c r="I52" s="86">
        <v>4329</v>
      </c>
      <c r="J52" s="87">
        <v>4325</v>
      </c>
      <c r="K52" s="87">
        <v>4465</v>
      </c>
      <c r="L52" s="87">
        <v>4374</v>
      </c>
      <c r="M52" s="88">
        <v>4321</v>
      </c>
    </row>
    <row r="53" spans="2:13" ht="27.75" customHeight="1" thickBot="1" x14ac:dyDescent="0.2">
      <c r="B53" s="1257" t="s">
        <v>38</v>
      </c>
      <c r="C53" s="1258"/>
      <c r="D53" s="92"/>
      <c r="E53" s="1259" t="s">
        <v>39</v>
      </c>
      <c r="F53" s="1259"/>
      <c r="G53" s="1259"/>
      <c r="H53" s="1260"/>
      <c r="I53" s="93">
        <v>1910</v>
      </c>
      <c r="J53" s="94">
        <v>1854</v>
      </c>
      <c r="K53" s="94">
        <v>1475</v>
      </c>
      <c r="L53" s="94">
        <v>1506</v>
      </c>
      <c r="M53" s="95">
        <v>1410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Vyy4JW3qqgLyiMw62chbqifVHoe3KaQQXY3KuK3lXQwKvU1ZAODaRyIior+xbjer50GbZTyv08wXBQ2UPPiOQ==" saltValue="F4doLTgK6gnRlg14Emoh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722</v>
      </c>
      <c r="G55" s="107">
        <v>626</v>
      </c>
      <c r="H55" s="108">
        <v>717</v>
      </c>
    </row>
    <row r="56" spans="2:8" ht="52.5" customHeight="1" x14ac:dyDescent="0.15">
      <c r="B56" s="109"/>
      <c r="C56" s="1271" t="s">
        <v>43</v>
      </c>
      <c r="D56" s="1271"/>
      <c r="E56" s="1272"/>
      <c r="F56" s="110" t="s">
        <v>497</v>
      </c>
      <c r="G56" s="110" t="s">
        <v>497</v>
      </c>
      <c r="H56" s="111" t="s">
        <v>497</v>
      </c>
    </row>
    <row r="57" spans="2:8" ht="53.25" customHeight="1" x14ac:dyDescent="0.15">
      <c r="B57" s="109"/>
      <c r="C57" s="1273" t="s">
        <v>44</v>
      </c>
      <c r="D57" s="1273"/>
      <c r="E57" s="1274"/>
      <c r="F57" s="112">
        <v>100</v>
      </c>
      <c r="G57" s="112">
        <v>257</v>
      </c>
      <c r="H57" s="113">
        <v>370</v>
      </c>
    </row>
    <row r="58" spans="2:8" ht="45.75" customHeight="1" x14ac:dyDescent="0.15">
      <c r="B58" s="114"/>
      <c r="C58" s="1261" t="s">
        <v>572</v>
      </c>
      <c r="D58" s="1262"/>
      <c r="E58" s="1263"/>
      <c r="F58" s="115">
        <v>15</v>
      </c>
      <c r="G58" s="115">
        <v>173</v>
      </c>
      <c r="H58" s="116">
        <v>283</v>
      </c>
    </row>
    <row r="59" spans="2:8" ht="45.75" customHeight="1" x14ac:dyDescent="0.15">
      <c r="B59" s="114"/>
      <c r="C59" s="1261" t="s">
        <v>573</v>
      </c>
      <c r="D59" s="1262"/>
      <c r="E59" s="1263"/>
      <c r="F59" s="115">
        <v>28</v>
      </c>
      <c r="G59" s="115">
        <v>28</v>
      </c>
      <c r="H59" s="116">
        <v>34</v>
      </c>
    </row>
    <row r="60" spans="2:8" ht="45.75" customHeight="1" x14ac:dyDescent="0.15">
      <c r="B60" s="114"/>
      <c r="C60" s="1261" t="s">
        <v>574</v>
      </c>
      <c r="D60" s="1262"/>
      <c r="E60" s="1263"/>
      <c r="F60" s="115">
        <v>35</v>
      </c>
      <c r="G60" s="115">
        <v>34</v>
      </c>
      <c r="H60" s="116">
        <v>32</v>
      </c>
    </row>
    <row r="61" spans="2:8" ht="45.75" customHeight="1" x14ac:dyDescent="0.15">
      <c r="B61" s="114"/>
      <c r="C61" s="1261" t="s">
        <v>575</v>
      </c>
      <c r="D61" s="1262"/>
      <c r="E61" s="1263"/>
      <c r="F61" s="115">
        <v>19</v>
      </c>
      <c r="G61" s="115">
        <v>19</v>
      </c>
      <c r="H61" s="116">
        <v>19</v>
      </c>
    </row>
    <row r="62" spans="2:8" ht="45.75" customHeight="1" thickBot="1" x14ac:dyDescent="0.2">
      <c r="B62" s="117"/>
      <c r="C62" s="1264" t="s">
        <v>576</v>
      </c>
      <c r="D62" s="1265"/>
      <c r="E62" s="1266"/>
      <c r="F62" s="118">
        <v>2</v>
      </c>
      <c r="G62" s="118">
        <v>2</v>
      </c>
      <c r="H62" s="119">
        <v>2</v>
      </c>
    </row>
    <row r="63" spans="2:8" ht="52.5" customHeight="1" thickBot="1" x14ac:dyDescent="0.2">
      <c r="B63" s="120"/>
      <c r="C63" s="1267" t="s">
        <v>45</v>
      </c>
      <c r="D63" s="1267"/>
      <c r="E63" s="1268"/>
      <c r="F63" s="121">
        <v>822</v>
      </c>
      <c r="G63" s="121">
        <v>883</v>
      </c>
      <c r="H63" s="122">
        <v>1087</v>
      </c>
    </row>
    <row r="64" spans="2:8" ht="15" customHeight="1" x14ac:dyDescent="0.15"/>
    <row r="65" ht="0" hidden="1" customHeight="1" x14ac:dyDescent="0.15"/>
    <row r="66" ht="0" hidden="1" customHeight="1" x14ac:dyDescent="0.15"/>
  </sheetData>
  <sheetProtection algorithmName="SHA-512" hashValue="YjWrnL4FEgTrCwCmKgfsxFZjW6BJjj9oudHm8Pb51ZUg3mksO/3vxE6m3/rGdFkrM89TNPeWRiFVd8/j4rlzmg==" saltValue="FZ2EdBF1dGIv27lJr+gk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540</v>
      </c>
      <c r="BQ50" s="1279"/>
      <c r="BR50" s="1279"/>
      <c r="BS50" s="1279"/>
      <c r="BT50" s="1279"/>
      <c r="BU50" s="1279"/>
      <c r="BV50" s="1279"/>
      <c r="BW50" s="1279"/>
      <c r="BX50" s="1279" t="s">
        <v>541</v>
      </c>
      <c r="BY50" s="1279"/>
      <c r="BZ50" s="1279"/>
      <c r="CA50" s="1279"/>
      <c r="CB50" s="1279"/>
      <c r="CC50" s="1279"/>
      <c r="CD50" s="1279"/>
      <c r="CE50" s="1279"/>
      <c r="CF50" s="1279" t="s">
        <v>542</v>
      </c>
      <c r="CG50" s="1279"/>
      <c r="CH50" s="1279"/>
      <c r="CI50" s="1279"/>
      <c r="CJ50" s="1279"/>
      <c r="CK50" s="1279"/>
      <c r="CL50" s="1279"/>
      <c r="CM50" s="1279"/>
      <c r="CN50" s="1279" t="s">
        <v>543</v>
      </c>
      <c r="CO50" s="1279"/>
      <c r="CP50" s="1279"/>
      <c r="CQ50" s="1279"/>
      <c r="CR50" s="1279"/>
      <c r="CS50" s="1279"/>
      <c r="CT50" s="1279"/>
      <c r="CU50" s="1279"/>
      <c r="CV50" s="1279" t="s">
        <v>544</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582</v>
      </c>
      <c r="AO51" s="1282"/>
      <c r="AP51" s="1282"/>
      <c r="AQ51" s="1282"/>
      <c r="AR51" s="1282"/>
      <c r="AS51" s="1282"/>
      <c r="AT51" s="1282"/>
      <c r="AU51" s="1282"/>
      <c r="AV51" s="1282"/>
      <c r="AW51" s="1282"/>
      <c r="AX51" s="1282"/>
      <c r="AY51" s="1282"/>
      <c r="AZ51" s="1282"/>
      <c r="BA51" s="1282"/>
      <c r="BB51" s="1282" t="s">
        <v>583</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46.4</v>
      </c>
      <c r="CG51" s="1280"/>
      <c r="CH51" s="1280"/>
      <c r="CI51" s="1280"/>
      <c r="CJ51" s="1280"/>
      <c r="CK51" s="1280"/>
      <c r="CL51" s="1280"/>
      <c r="CM51" s="1280"/>
      <c r="CN51" s="1280">
        <v>48.1</v>
      </c>
      <c r="CO51" s="1280"/>
      <c r="CP51" s="1280"/>
      <c r="CQ51" s="1280"/>
      <c r="CR51" s="1280"/>
      <c r="CS51" s="1280"/>
      <c r="CT51" s="1280"/>
      <c r="CU51" s="1280"/>
      <c r="CV51" s="1280">
        <v>44.9</v>
      </c>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584</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56.7</v>
      </c>
      <c r="CG53" s="1280"/>
      <c r="CH53" s="1280"/>
      <c r="CI53" s="1280"/>
      <c r="CJ53" s="1280"/>
      <c r="CK53" s="1280"/>
      <c r="CL53" s="1280"/>
      <c r="CM53" s="1280"/>
      <c r="CN53" s="1280">
        <v>57.8</v>
      </c>
      <c r="CO53" s="1280"/>
      <c r="CP53" s="1280"/>
      <c r="CQ53" s="1280"/>
      <c r="CR53" s="1280"/>
      <c r="CS53" s="1280"/>
      <c r="CT53" s="1280"/>
      <c r="CU53" s="1280"/>
      <c r="CV53" s="1280">
        <v>59.6</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585</v>
      </c>
      <c r="AO55" s="1279"/>
      <c r="AP55" s="1279"/>
      <c r="AQ55" s="1279"/>
      <c r="AR55" s="1279"/>
      <c r="AS55" s="1279"/>
      <c r="AT55" s="1279"/>
      <c r="AU55" s="1279"/>
      <c r="AV55" s="1279"/>
      <c r="AW55" s="1279"/>
      <c r="AX55" s="1279"/>
      <c r="AY55" s="1279"/>
      <c r="AZ55" s="1279"/>
      <c r="BA55" s="1279"/>
      <c r="BB55" s="1282" t="s">
        <v>583</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13.1</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584</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53.4</v>
      </c>
      <c r="CG57" s="1280"/>
      <c r="CH57" s="1280"/>
      <c r="CI57" s="1280"/>
      <c r="CJ57" s="1280"/>
      <c r="CK57" s="1280"/>
      <c r="CL57" s="1280"/>
      <c r="CM57" s="1280"/>
      <c r="CN57" s="1280">
        <v>52.1</v>
      </c>
      <c r="CO57" s="1280"/>
      <c r="CP57" s="1280"/>
      <c r="CQ57" s="1280"/>
      <c r="CR57" s="1280"/>
      <c r="CS57" s="1280"/>
      <c r="CT57" s="1280"/>
      <c r="CU57" s="1280"/>
      <c r="CV57" s="1280">
        <v>58.2</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586</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540</v>
      </c>
      <c r="BQ72" s="1279"/>
      <c r="BR72" s="1279"/>
      <c r="BS72" s="1279"/>
      <c r="BT72" s="1279"/>
      <c r="BU72" s="1279"/>
      <c r="BV72" s="1279"/>
      <c r="BW72" s="1279"/>
      <c r="BX72" s="1279" t="s">
        <v>541</v>
      </c>
      <c r="BY72" s="1279"/>
      <c r="BZ72" s="1279"/>
      <c r="CA72" s="1279"/>
      <c r="CB72" s="1279"/>
      <c r="CC72" s="1279"/>
      <c r="CD72" s="1279"/>
      <c r="CE72" s="1279"/>
      <c r="CF72" s="1279" t="s">
        <v>542</v>
      </c>
      <c r="CG72" s="1279"/>
      <c r="CH72" s="1279"/>
      <c r="CI72" s="1279"/>
      <c r="CJ72" s="1279"/>
      <c r="CK72" s="1279"/>
      <c r="CL72" s="1279"/>
      <c r="CM72" s="1279"/>
      <c r="CN72" s="1279" t="s">
        <v>543</v>
      </c>
      <c r="CO72" s="1279"/>
      <c r="CP72" s="1279"/>
      <c r="CQ72" s="1279"/>
      <c r="CR72" s="1279"/>
      <c r="CS72" s="1279"/>
      <c r="CT72" s="1279"/>
      <c r="CU72" s="1279"/>
      <c r="CV72" s="1279" t="s">
        <v>544</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582</v>
      </c>
      <c r="AO73" s="1282"/>
      <c r="AP73" s="1282"/>
      <c r="AQ73" s="1282"/>
      <c r="AR73" s="1282"/>
      <c r="AS73" s="1282"/>
      <c r="AT73" s="1282"/>
      <c r="AU73" s="1282"/>
      <c r="AV73" s="1282"/>
      <c r="AW73" s="1282"/>
      <c r="AX73" s="1282"/>
      <c r="AY73" s="1282"/>
      <c r="AZ73" s="1282"/>
      <c r="BA73" s="1282"/>
      <c r="BB73" s="1282" t="s">
        <v>583</v>
      </c>
      <c r="BC73" s="1282"/>
      <c r="BD73" s="1282"/>
      <c r="BE73" s="1282"/>
      <c r="BF73" s="1282"/>
      <c r="BG73" s="1282"/>
      <c r="BH73" s="1282"/>
      <c r="BI73" s="1282"/>
      <c r="BJ73" s="1282"/>
      <c r="BK73" s="1282"/>
      <c r="BL73" s="1282"/>
      <c r="BM73" s="1282"/>
      <c r="BN73" s="1282"/>
      <c r="BO73" s="1282"/>
      <c r="BP73" s="1280">
        <v>61.4</v>
      </c>
      <c r="BQ73" s="1280"/>
      <c r="BR73" s="1280"/>
      <c r="BS73" s="1280"/>
      <c r="BT73" s="1280"/>
      <c r="BU73" s="1280"/>
      <c r="BV73" s="1280"/>
      <c r="BW73" s="1280"/>
      <c r="BX73" s="1280">
        <v>60.4</v>
      </c>
      <c r="BY73" s="1280"/>
      <c r="BZ73" s="1280"/>
      <c r="CA73" s="1280"/>
      <c r="CB73" s="1280"/>
      <c r="CC73" s="1280"/>
      <c r="CD73" s="1280"/>
      <c r="CE73" s="1280"/>
      <c r="CF73" s="1280">
        <v>46.4</v>
      </c>
      <c r="CG73" s="1280"/>
      <c r="CH73" s="1280"/>
      <c r="CI73" s="1280"/>
      <c r="CJ73" s="1280"/>
      <c r="CK73" s="1280"/>
      <c r="CL73" s="1280"/>
      <c r="CM73" s="1280"/>
      <c r="CN73" s="1280">
        <v>48.1</v>
      </c>
      <c r="CO73" s="1280"/>
      <c r="CP73" s="1280"/>
      <c r="CQ73" s="1280"/>
      <c r="CR73" s="1280"/>
      <c r="CS73" s="1280"/>
      <c r="CT73" s="1280"/>
      <c r="CU73" s="1280"/>
      <c r="CV73" s="1280">
        <v>44.9</v>
      </c>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587</v>
      </c>
      <c r="BC75" s="1282"/>
      <c r="BD75" s="1282"/>
      <c r="BE75" s="1282"/>
      <c r="BF75" s="1282"/>
      <c r="BG75" s="1282"/>
      <c r="BH75" s="1282"/>
      <c r="BI75" s="1282"/>
      <c r="BJ75" s="1282"/>
      <c r="BK75" s="1282"/>
      <c r="BL75" s="1282"/>
      <c r="BM75" s="1282"/>
      <c r="BN75" s="1282"/>
      <c r="BO75" s="1282"/>
      <c r="BP75" s="1280">
        <v>7.8</v>
      </c>
      <c r="BQ75" s="1280"/>
      <c r="BR75" s="1280"/>
      <c r="BS75" s="1280"/>
      <c r="BT75" s="1280"/>
      <c r="BU75" s="1280"/>
      <c r="BV75" s="1280"/>
      <c r="BW75" s="1280"/>
      <c r="BX75" s="1280">
        <v>7.2</v>
      </c>
      <c r="BY75" s="1280"/>
      <c r="BZ75" s="1280"/>
      <c r="CA75" s="1280"/>
      <c r="CB75" s="1280"/>
      <c r="CC75" s="1280"/>
      <c r="CD75" s="1280"/>
      <c r="CE75" s="1280"/>
      <c r="CF75" s="1280">
        <v>7</v>
      </c>
      <c r="CG75" s="1280"/>
      <c r="CH75" s="1280"/>
      <c r="CI75" s="1280"/>
      <c r="CJ75" s="1280"/>
      <c r="CK75" s="1280"/>
      <c r="CL75" s="1280"/>
      <c r="CM75" s="1280"/>
      <c r="CN75" s="1280">
        <v>6.7</v>
      </c>
      <c r="CO75" s="1280"/>
      <c r="CP75" s="1280"/>
      <c r="CQ75" s="1280"/>
      <c r="CR75" s="1280"/>
      <c r="CS75" s="1280"/>
      <c r="CT75" s="1280"/>
      <c r="CU75" s="1280"/>
      <c r="CV75" s="1280">
        <v>6.5</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585</v>
      </c>
      <c r="AO77" s="1279"/>
      <c r="AP77" s="1279"/>
      <c r="AQ77" s="1279"/>
      <c r="AR77" s="1279"/>
      <c r="AS77" s="1279"/>
      <c r="AT77" s="1279"/>
      <c r="AU77" s="1279"/>
      <c r="AV77" s="1279"/>
      <c r="AW77" s="1279"/>
      <c r="AX77" s="1279"/>
      <c r="AY77" s="1279"/>
      <c r="AZ77" s="1279"/>
      <c r="BA77" s="1279"/>
      <c r="BB77" s="1282" t="s">
        <v>583</v>
      </c>
      <c r="BC77" s="1282"/>
      <c r="BD77" s="1282"/>
      <c r="BE77" s="1282"/>
      <c r="BF77" s="1282"/>
      <c r="BG77" s="1282"/>
      <c r="BH77" s="1282"/>
      <c r="BI77" s="1282"/>
      <c r="BJ77" s="1282"/>
      <c r="BK77" s="1282"/>
      <c r="BL77" s="1282"/>
      <c r="BM77" s="1282"/>
      <c r="BN77" s="1282"/>
      <c r="BO77" s="1282"/>
      <c r="BP77" s="1280">
        <v>18.899999999999999</v>
      </c>
      <c r="BQ77" s="1280"/>
      <c r="BR77" s="1280"/>
      <c r="BS77" s="1280"/>
      <c r="BT77" s="1280"/>
      <c r="BU77" s="1280"/>
      <c r="BV77" s="1280"/>
      <c r="BW77" s="1280"/>
      <c r="BX77" s="1280">
        <v>10.199999999999999</v>
      </c>
      <c r="BY77" s="1280"/>
      <c r="BZ77" s="1280"/>
      <c r="CA77" s="1280"/>
      <c r="CB77" s="1280"/>
      <c r="CC77" s="1280"/>
      <c r="CD77" s="1280"/>
      <c r="CE77" s="1280"/>
      <c r="CF77" s="1280">
        <v>13.1</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587</v>
      </c>
      <c r="BC79" s="1282"/>
      <c r="BD79" s="1282"/>
      <c r="BE79" s="1282"/>
      <c r="BF79" s="1282"/>
      <c r="BG79" s="1282"/>
      <c r="BH79" s="1282"/>
      <c r="BI79" s="1282"/>
      <c r="BJ79" s="1282"/>
      <c r="BK79" s="1282"/>
      <c r="BL79" s="1282"/>
      <c r="BM79" s="1282"/>
      <c r="BN79" s="1282"/>
      <c r="BO79" s="1282"/>
      <c r="BP79" s="1280">
        <v>10.1</v>
      </c>
      <c r="BQ79" s="1280"/>
      <c r="BR79" s="1280"/>
      <c r="BS79" s="1280"/>
      <c r="BT79" s="1280"/>
      <c r="BU79" s="1280"/>
      <c r="BV79" s="1280"/>
      <c r="BW79" s="1280"/>
      <c r="BX79" s="1280">
        <v>9.1</v>
      </c>
      <c r="BY79" s="1280"/>
      <c r="BZ79" s="1280"/>
      <c r="CA79" s="1280"/>
      <c r="CB79" s="1280"/>
      <c r="CC79" s="1280"/>
      <c r="CD79" s="1280"/>
      <c r="CE79" s="1280"/>
      <c r="CF79" s="1280">
        <v>8.9</v>
      </c>
      <c r="CG79" s="1280"/>
      <c r="CH79" s="1280"/>
      <c r="CI79" s="1280"/>
      <c r="CJ79" s="1280"/>
      <c r="CK79" s="1280"/>
      <c r="CL79" s="1280"/>
      <c r="CM79" s="1280"/>
      <c r="CN79" s="1280">
        <v>7.9</v>
      </c>
      <c r="CO79" s="1280"/>
      <c r="CP79" s="1280"/>
      <c r="CQ79" s="1280"/>
      <c r="CR79" s="1280"/>
      <c r="CS79" s="1280"/>
      <c r="CT79" s="1280"/>
      <c r="CU79" s="1280"/>
      <c r="CV79" s="1280">
        <v>7.9</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koBQyWQEtkNih0blb5awOZ3m+83VccMufFroEgbuvxPu3UtXq+/XZ84vRUooL8Qn55PFWnkRluWw70nHUMgcw==" saltValue="mdNM0k8hKdJDei+y1Ow6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0X1B+gwOokHExJwgQmRDIgwH0A6Eu9V351XfpJgogjNr8B+CYxuE6AGlVYKqUkzSo6pGxoSbbtPJgX52l7l/Q==" saltValue="Ccarq+TTDCGFRkyPMHsH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iWtITBOvw5Jg8xdygAcUCtQYuNAH9UEiET2EZ6zWL7iIv5c1JJkhQW5IX5ZLcLDSMAIo1qjmCBDBdAZKVCliQ==" saltValue="yig3y8sq0Ho0I9kV+izN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55065</v>
      </c>
      <c r="E3" s="141"/>
      <c r="F3" s="142">
        <v>82748</v>
      </c>
      <c r="G3" s="143"/>
      <c r="H3" s="144"/>
    </row>
    <row r="4" spans="1:8" x14ac:dyDescent="0.15">
      <c r="A4" s="145"/>
      <c r="B4" s="146"/>
      <c r="C4" s="147"/>
      <c r="D4" s="148">
        <v>23678</v>
      </c>
      <c r="E4" s="149"/>
      <c r="F4" s="150">
        <v>44732</v>
      </c>
      <c r="G4" s="151"/>
      <c r="H4" s="152"/>
    </row>
    <row r="5" spans="1:8" x14ac:dyDescent="0.15">
      <c r="A5" s="133" t="s">
        <v>532</v>
      </c>
      <c r="B5" s="138"/>
      <c r="C5" s="139"/>
      <c r="D5" s="140">
        <v>33250</v>
      </c>
      <c r="E5" s="141"/>
      <c r="F5" s="142">
        <v>91837</v>
      </c>
      <c r="G5" s="143"/>
      <c r="H5" s="144"/>
    </row>
    <row r="6" spans="1:8" x14ac:dyDescent="0.15">
      <c r="A6" s="145"/>
      <c r="B6" s="146"/>
      <c r="C6" s="147"/>
      <c r="D6" s="148">
        <v>18886</v>
      </c>
      <c r="E6" s="149"/>
      <c r="F6" s="150">
        <v>54439</v>
      </c>
      <c r="G6" s="151"/>
      <c r="H6" s="152"/>
    </row>
    <row r="7" spans="1:8" x14ac:dyDescent="0.15">
      <c r="A7" s="133" t="s">
        <v>533</v>
      </c>
      <c r="B7" s="138"/>
      <c r="C7" s="139"/>
      <c r="D7" s="140">
        <v>47179</v>
      </c>
      <c r="E7" s="141"/>
      <c r="F7" s="142">
        <v>75972</v>
      </c>
      <c r="G7" s="143"/>
      <c r="H7" s="144"/>
    </row>
    <row r="8" spans="1:8" x14ac:dyDescent="0.15">
      <c r="A8" s="145"/>
      <c r="B8" s="146"/>
      <c r="C8" s="147"/>
      <c r="D8" s="148">
        <v>20199</v>
      </c>
      <c r="E8" s="149"/>
      <c r="F8" s="150">
        <v>40712</v>
      </c>
      <c r="G8" s="151"/>
      <c r="H8" s="152"/>
    </row>
    <row r="9" spans="1:8" x14ac:dyDescent="0.15">
      <c r="A9" s="133" t="s">
        <v>534</v>
      </c>
      <c r="B9" s="138"/>
      <c r="C9" s="139"/>
      <c r="D9" s="140">
        <v>30873</v>
      </c>
      <c r="E9" s="141"/>
      <c r="F9" s="142">
        <v>79466</v>
      </c>
      <c r="G9" s="143"/>
      <c r="H9" s="144"/>
    </row>
    <row r="10" spans="1:8" x14ac:dyDescent="0.15">
      <c r="A10" s="145"/>
      <c r="B10" s="146"/>
      <c r="C10" s="147"/>
      <c r="D10" s="148">
        <v>10133</v>
      </c>
      <c r="E10" s="149"/>
      <c r="F10" s="150">
        <v>44645</v>
      </c>
      <c r="G10" s="151"/>
      <c r="H10" s="152"/>
    </row>
    <row r="11" spans="1:8" x14ac:dyDescent="0.15">
      <c r="A11" s="133" t="s">
        <v>535</v>
      </c>
      <c r="B11" s="138"/>
      <c r="C11" s="139"/>
      <c r="D11" s="140">
        <v>23855</v>
      </c>
      <c r="E11" s="141"/>
      <c r="F11" s="142">
        <v>90072</v>
      </c>
      <c r="G11" s="143"/>
      <c r="H11" s="144"/>
    </row>
    <row r="12" spans="1:8" x14ac:dyDescent="0.15">
      <c r="A12" s="145"/>
      <c r="B12" s="146"/>
      <c r="C12" s="153"/>
      <c r="D12" s="148">
        <v>11116</v>
      </c>
      <c r="E12" s="149"/>
      <c r="F12" s="150">
        <v>46083</v>
      </c>
      <c r="G12" s="151"/>
      <c r="H12" s="152"/>
    </row>
    <row r="13" spans="1:8" x14ac:dyDescent="0.15">
      <c r="A13" s="133"/>
      <c r="B13" s="138"/>
      <c r="C13" s="154"/>
      <c r="D13" s="155">
        <v>38044</v>
      </c>
      <c r="E13" s="156"/>
      <c r="F13" s="157">
        <v>84019</v>
      </c>
      <c r="G13" s="158"/>
      <c r="H13" s="144"/>
    </row>
    <row r="14" spans="1:8" x14ac:dyDescent="0.15">
      <c r="A14" s="145"/>
      <c r="B14" s="146"/>
      <c r="C14" s="147"/>
      <c r="D14" s="148">
        <v>16802</v>
      </c>
      <c r="E14" s="149"/>
      <c r="F14" s="150">
        <v>46122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5.13</v>
      </c>
      <c r="C19" s="159">
        <f>ROUND(VALUE(SUBSTITUTE(実質収支比率等に係る経年分析!G$48,"▲","-")),2)</f>
        <v>6.15</v>
      </c>
      <c r="D19" s="159">
        <f>ROUND(VALUE(SUBSTITUTE(実質収支比率等に係る経年分析!H$48,"▲","-")),2)</f>
        <v>5.56</v>
      </c>
      <c r="E19" s="159">
        <f>ROUND(VALUE(SUBSTITUTE(実質収支比率等に係る経年分析!I$48,"▲","-")),2)</f>
        <v>8.36</v>
      </c>
      <c r="F19" s="159">
        <f>ROUND(VALUE(SUBSTITUTE(実質収支比率等に係る経年分析!J$48,"▲","-")),2)</f>
        <v>6.26</v>
      </c>
    </row>
    <row r="20" spans="1:11" x14ac:dyDescent="0.15">
      <c r="A20" s="159" t="s">
        <v>49</v>
      </c>
      <c r="B20" s="159">
        <f>ROUND(VALUE(SUBSTITUTE(実質収支比率等に係る経年分析!F$47,"▲","-")),2)</f>
        <v>19.91</v>
      </c>
      <c r="C20" s="159">
        <f>ROUND(VALUE(SUBSTITUTE(実質収支比率等に係る経年分析!G$47,"▲","-")),2)</f>
        <v>18.440000000000001</v>
      </c>
      <c r="D20" s="159">
        <f>ROUND(VALUE(SUBSTITUTE(実質収支比率等に係る経年分析!H$47,"▲","-")),2)</f>
        <v>20.14</v>
      </c>
      <c r="E20" s="159">
        <f>ROUND(VALUE(SUBSTITUTE(実質収支比率等に係る経年分析!I$47,"▲","-")),2)</f>
        <v>17.7</v>
      </c>
      <c r="F20" s="159">
        <f>ROUND(VALUE(SUBSTITUTE(実質収支比率等に係る経年分析!J$47,"▲","-")),2)</f>
        <v>20.350000000000001</v>
      </c>
    </row>
    <row r="21" spans="1:11" x14ac:dyDescent="0.15">
      <c r="A21" s="159" t="s">
        <v>50</v>
      </c>
      <c r="B21" s="159">
        <f>IF(ISNUMBER(VALUE(SUBSTITUTE(実質収支比率等に係る経年分析!F$49,"▲","-"))),ROUND(VALUE(SUBSTITUTE(実質収支比率等に係る経年分析!F$49,"▲","-")),2),NA())</f>
        <v>-4.0199999999999996</v>
      </c>
      <c r="C21" s="159">
        <f>IF(ISNUMBER(VALUE(SUBSTITUTE(実質収支比率等に係る経年分析!G$49,"▲","-"))),ROUND(VALUE(SUBSTITUTE(実質収支比率等に係る経年分析!G$49,"▲","-")),2),NA())</f>
        <v>-4.8099999999999996</v>
      </c>
      <c r="D21" s="159">
        <f>IF(ISNUMBER(VALUE(SUBSTITUTE(実質収支比率等に係る経年分析!H$49,"▲","-"))),ROUND(VALUE(SUBSTITUTE(実質収支比率等に係る経年分析!H$49,"▲","-")),2),NA())</f>
        <v>-3.32</v>
      </c>
      <c r="E21" s="159">
        <f>IF(ISNUMBER(VALUE(SUBSTITUTE(実質収支比率等に係る経年分析!I$49,"▲","-"))),ROUND(VALUE(SUBSTITUTE(実質収支比率等に係る経年分析!I$49,"▲","-")),2),NA())</f>
        <v>-4.7699999999999996</v>
      </c>
      <c r="F21" s="159">
        <f>IF(ISNUMBER(VALUE(SUBSTITUTE(実質収支比率等に係る経年分析!J$49,"▲","-"))),ROUND(VALUE(SUBSTITUTE(実質収支比率等に係る経年分析!J$49,"▲","-")),2),NA())</f>
        <v>-7.09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0.14000000000000001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風力発電事業特別会計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1.1299999999999999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2.2400000000000002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5.56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8.36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6.25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23.97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22.57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21.62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385</v>
      </c>
      <c r="E42" s="161"/>
      <c r="F42" s="161"/>
      <c r="G42" s="161">
        <f>'実質公債費比率（分子）の構造'!L$52</f>
        <v>415</v>
      </c>
      <c r="H42" s="161"/>
      <c r="I42" s="161"/>
      <c r="J42" s="161">
        <f>'実質公債費比率（分子）の構造'!M$52</f>
        <v>409</v>
      </c>
      <c r="K42" s="161"/>
      <c r="L42" s="161"/>
      <c r="M42" s="161">
        <f>'実質公債費比率（分子）の構造'!N$52</f>
        <v>409</v>
      </c>
      <c r="N42" s="161"/>
      <c r="O42" s="161"/>
      <c r="P42" s="161">
        <f>'実質公債費比率（分子）の構造'!O$52</f>
        <v>385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7</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141</v>
      </c>
      <c r="C45" s="161"/>
      <c r="D45" s="161"/>
      <c r="E45" s="161">
        <f>'実質公債費比率（分子）の構造'!L$49</f>
        <v>140</v>
      </c>
      <c r="F45" s="161"/>
      <c r="G45" s="161"/>
      <c r="H45" s="161">
        <f>'実質公債費比率（分子）の構造'!M$49</f>
        <v>140</v>
      </c>
      <c r="I45" s="161"/>
      <c r="J45" s="161"/>
      <c r="K45" s="161">
        <f>'実質公債費比率（分子）の構造'!N$49</f>
        <v>103</v>
      </c>
      <c r="L45" s="161"/>
      <c r="M45" s="161"/>
      <c r="N45" s="161">
        <f>'実質公債費比率（分子）の構造'!O$49</f>
        <v>60</v>
      </c>
      <c r="O45" s="161"/>
      <c r="P45" s="161"/>
    </row>
    <row r="46" spans="1:16" x14ac:dyDescent="0.15">
      <c r="A46" s="161" t="s">
        <v>61</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471</v>
      </c>
      <c r="C49" s="161"/>
      <c r="D49" s="161"/>
      <c r="E49" s="161">
        <f>'実質公債費比率（分子）の構造'!L$45</f>
        <v>477</v>
      </c>
      <c r="F49" s="161"/>
      <c r="G49" s="161"/>
      <c r="H49" s="161">
        <f>'実質公債費比率（分子）の構造'!M$45</f>
        <v>488</v>
      </c>
      <c r="I49" s="161"/>
      <c r="J49" s="161"/>
      <c r="K49" s="161">
        <f>'実質公債費比率（分子）の構造'!N$45</f>
        <v>513</v>
      </c>
      <c r="L49" s="161"/>
      <c r="M49" s="161"/>
      <c r="N49" s="161">
        <f>'実質公債費比率（分子）の構造'!O$45</f>
        <v>511</v>
      </c>
      <c r="O49" s="161"/>
      <c r="P49" s="161"/>
    </row>
    <row r="50" spans="1:16" x14ac:dyDescent="0.15">
      <c r="A50" s="161" t="s">
        <v>65</v>
      </c>
      <c r="B50" s="161" t="e">
        <f>NA()</f>
        <v>#N/A</v>
      </c>
      <c r="C50" s="161">
        <f>IF(ISNUMBER('実質公債費比率（分子）の構造'!K$53),'実質公債費比率（分子）の構造'!K$53,NA())</f>
        <v>234</v>
      </c>
      <c r="D50" s="161" t="e">
        <f>NA()</f>
        <v>#N/A</v>
      </c>
      <c r="E50" s="161" t="e">
        <f>NA()</f>
        <v>#N/A</v>
      </c>
      <c r="F50" s="161">
        <f>IF(ISNUMBER('実質公債費比率（分子）の構造'!L$53),'実質公債費比率（分子）の構造'!L$53,NA())</f>
        <v>203</v>
      </c>
      <c r="G50" s="161" t="e">
        <f>NA()</f>
        <v>#N/A</v>
      </c>
      <c r="H50" s="161" t="e">
        <f>NA()</f>
        <v>#N/A</v>
      </c>
      <c r="I50" s="161">
        <f>IF(ISNUMBER('実質公債費比率（分子）の構造'!M$53),'実質公債費比率（分子）の構造'!M$53,NA())</f>
        <v>220</v>
      </c>
      <c r="J50" s="161" t="e">
        <f>NA()</f>
        <v>#N/A</v>
      </c>
      <c r="K50" s="161" t="e">
        <f>NA()</f>
        <v>#N/A</v>
      </c>
      <c r="L50" s="161">
        <f>IF(ISNUMBER('実質公債費比率（分子）の構造'!N$53),'実質公債費比率（分子）の構造'!N$53,NA())</f>
        <v>208</v>
      </c>
      <c r="M50" s="161" t="e">
        <f>NA()</f>
        <v>#N/A</v>
      </c>
      <c r="N50" s="161" t="e">
        <f>NA()</f>
        <v>#N/A</v>
      </c>
      <c r="O50" s="161">
        <f>IF(ISNUMBER('実質公債費比率（分子）の構造'!O$53),'実質公債費比率（分子）の構造'!O$53,NA())</f>
        <v>187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4329</v>
      </c>
      <c r="E56" s="160"/>
      <c r="F56" s="160"/>
      <c r="G56" s="160">
        <f>'将来負担比率（分子）の構造'!J$52</f>
        <v>4325</v>
      </c>
      <c r="H56" s="160"/>
      <c r="I56" s="160"/>
      <c r="J56" s="160">
        <f>'将来負担比率（分子）の構造'!K$52</f>
        <v>4465</v>
      </c>
      <c r="K56" s="160"/>
      <c r="L56" s="160"/>
      <c r="M56" s="160">
        <f>'将来負担比率（分子）の構造'!L$52</f>
        <v>4374</v>
      </c>
      <c r="N56" s="160"/>
      <c r="O56" s="160"/>
      <c r="P56" s="160">
        <f>'将来負担比率（分子）の構造'!M$52</f>
        <v>4321</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696</v>
      </c>
      <c r="E58" s="160"/>
      <c r="F58" s="160"/>
      <c r="G58" s="160">
        <f>'将来負担比率（分子）の構造'!J$50</f>
        <v>642</v>
      </c>
      <c r="H58" s="160"/>
      <c r="I58" s="160"/>
      <c r="J58" s="160">
        <f>'将来負担比率（分子）の構造'!K$50</f>
        <v>722</v>
      </c>
      <c r="K58" s="160"/>
      <c r="L58" s="160"/>
      <c r="M58" s="160">
        <f>'将来負担比率（分子）の構造'!L$50</f>
        <v>626</v>
      </c>
      <c r="N58" s="160"/>
      <c r="O58" s="160"/>
      <c r="P58" s="160">
        <f>'将来負担比率（分子）の構造'!M$50</f>
        <v>717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1197</v>
      </c>
      <c r="C62" s="160"/>
      <c r="D62" s="160"/>
      <c r="E62" s="160">
        <f>'将来負担比率（分子）の構造'!J$45</f>
        <v>1199</v>
      </c>
      <c r="F62" s="160"/>
      <c r="G62" s="160"/>
      <c r="H62" s="160">
        <f>'将来負担比率（分子）の構造'!K$45</f>
        <v>1061</v>
      </c>
      <c r="I62" s="160"/>
      <c r="J62" s="160"/>
      <c r="K62" s="160">
        <f>'将来負担比率（分子）の構造'!L$45</f>
        <v>1119</v>
      </c>
      <c r="L62" s="160"/>
      <c r="M62" s="160"/>
      <c r="N62" s="160">
        <f>'将来負担比率（分子）の構造'!M$45</f>
        <v>1221</v>
      </c>
      <c r="O62" s="160"/>
      <c r="P62" s="160"/>
    </row>
    <row r="63" spans="1:16" x14ac:dyDescent="0.15">
      <c r="A63" s="160" t="s">
        <v>28</v>
      </c>
      <c r="B63" s="160">
        <f>'将来負担比率（分子）の構造'!I$44</f>
        <v>446</v>
      </c>
      <c r="C63" s="160"/>
      <c r="D63" s="160"/>
      <c r="E63" s="160">
        <f>'将来負担比率（分子）の構造'!J$44</f>
        <v>311</v>
      </c>
      <c r="F63" s="160"/>
      <c r="G63" s="160"/>
      <c r="H63" s="160">
        <f>'将来負担比率（分子）の構造'!K$44</f>
        <v>174</v>
      </c>
      <c r="I63" s="160"/>
      <c r="J63" s="160"/>
      <c r="K63" s="160">
        <f>'将来負担比率（分子）の構造'!L$44</f>
        <v>80</v>
      </c>
      <c r="L63" s="160"/>
      <c r="M63" s="160"/>
      <c r="N63" s="160">
        <f>'将来負担比率（分子）の構造'!M$44</f>
        <v>76</v>
      </c>
      <c r="O63" s="160"/>
      <c r="P63" s="160"/>
    </row>
    <row r="64" spans="1:16" x14ac:dyDescent="0.15">
      <c r="A64" s="160" t="s">
        <v>27</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15">
      <c r="A65" s="160" t="s">
        <v>26</v>
      </c>
      <c r="B65" s="160">
        <f>'将来負担比率（分子）の構造'!I$42</f>
        <v>2</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5289</v>
      </c>
      <c r="C66" s="160"/>
      <c r="D66" s="160"/>
      <c r="E66" s="160">
        <f>'将来負担比率（分子）の構造'!J$41</f>
        <v>5311</v>
      </c>
      <c r="F66" s="160"/>
      <c r="G66" s="160"/>
      <c r="H66" s="160">
        <f>'将来負担比率（分子）の構造'!K$41</f>
        <v>5427</v>
      </c>
      <c r="I66" s="160"/>
      <c r="J66" s="160"/>
      <c r="K66" s="160">
        <f>'将来負担比率（分子）の構造'!L$41</f>
        <v>5307</v>
      </c>
      <c r="L66" s="160"/>
      <c r="M66" s="160"/>
      <c r="N66" s="160">
        <f>'将来負担比率（分子）の構造'!M$41</f>
        <v>5151</v>
      </c>
      <c r="O66" s="160"/>
      <c r="P66" s="160"/>
    </row>
    <row r="67" spans="1:16" x14ac:dyDescent="0.15">
      <c r="A67" s="160" t="s">
        <v>69</v>
      </c>
      <c r="B67" s="160" t="e">
        <f>NA()</f>
        <v>#N/A</v>
      </c>
      <c r="C67" s="160">
        <f>IF(ISNUMBER('将来負担比率（分子）の構造'!I$53), IF('将来負担比率（分子）の構造'!I$53 &lt; 0, 0, '将来負担比率（分子）の構造'!I$53), NA())</f>
        <v>1910</v>
      </c>
      <c r="D67" s="160" t="e">
        <f>NA()</f>
        <v>#N/A</v>
      </c>
      <c r="E67" s="160" t="e">
        <f>NA()</f>
        <v>#N/A</v>
      </c>
      <c r="F67" s="160">
        <f>IF(ISNUMBER('将来負担比率（分子）の構造'!J$53), IF('将来負担比率（分子）の構造'!J$53 &lt; 0, 0, '将来負担比率（分子）の構造'!J$53), NA())</f>
        <v>1854</v>
      </c>
      <c r="G67" s="160" t="e">
        <f>NA()</f>
        <v>#N/A</v>
      </c>
      <c r="H67" s="160" t="e">
        <f>NA()</f>
        <v>#N/A</v>
      </c>
      <c r="I67" s="160">
        <f>IF(ISNUMBER('将来負担比率（分子）の構造'!K$53), IF('将来負担比率（分子）の構造'!K$53 &lt; 0, 0, '将来負担比率（分子）の構造'!K$53), NA())</f>
        <v>1475</v>
      </c>
      <c r="J67" s="160" t="e">
        <f>NA()</f>
        <v>#N/A</v>
      </c>
      <c r="K67" s="160" t="e">
        <f>NA()</f>
        <v>#N/A</v>
      </c>
      <c r="L67" s="160">
        <f>IF(ISNUMBER('将来負担比率（分子）の構造'!L$53), IF('将来負担比率（分子）の構造'!L$53 &lt; 0, 0, '将来負担比率（分子）の構造'!L$53), NA())</f>
        <v>1506</v>
      </c>
      <c r="M67" s="160" t="e">
        <f>NA()</f>
        <v>#N/A</v>
      </c>
      <c r="N67" s="160" t="e">
        <f>NA()</f>
        <v>#N/A</v>
      </c>
      <c r="O67" s="160">
        <f>IF(ISNUMBER('将来負担比率（分子）の構造'!M$53), IF('将来負担比率（分子）の構造'!M$53 &lt; 0, 0, '将来負担比率（分子）の構造'!M$53), NA())</f>
        <v>1410</v>
      </c>
      <c r="P67" s="160" t="e">
        <f>NA()</f>
        <v>#N/A</v>
      </c>
    </row>
    <row r="70" spans="1:16" x14ac:dyDescent="0.15">
      <c r="A70" s="162" t="s">
        <v>70</v>
      </c>
      <c r="B70" s="162"/>
      <c r="C70" s="162"/>
      <c r="D70" s="162"/>
      <c r="E70" s="162"/>
      <c r="F70" s="162"/>
    </row>
    <row r="71" spans="1:16" x14ac:dyDescent="0.15">
      <c r="A71" s="163"/>
      <c r="B71" s="163" t="e">
        <f>#REF!</f>
        <v>#REF!</v>
      </c>
      <c r="C71" s="163" t="e">
        <f>#REF!</f>
        <v>#REF!</v>
      </c>
      <c r="D71" s="163" t="e">
        <f>#REF!</f>
        <v>#REF!</v>
      </c>
    </row>
    <row r="72" spans="1:16" x14ac:dyDescent="0.15">
      <c r="A72" s="163" t="s">
        <v>71</v>
      </c>
      <c r="B72" s="164" t="e">
        <f>#REF!</f>
        <v>#REF!</v>
      </c>
      <c r="C72" s="164" t="e">
        <f>#REF!</f>
        <v>#REF!</v>
      </c>
      <c r="D72" s="164" t="e">
        <f>#REF!</f>
        <v>#REF!</v>
      </c>
    </row>
    <row r="73" spans="1:16" x14ac:dyDescent="0.15">
      <c r="A73" s="163" t="s">
        <v>72</v>
      </c>
      <c r="B73" s="164" t="e">
        <f>#REF!</f>
        <v>#REF!</v>
      </c>
      <c r="C73" s="164" t="e">
        <f>#REF!</f>
        <v>#REF!</v>
      </c>
      <c r="D73" s="164" t="e">
        <f>#REF!</f>
        <v>#REF!</v>
      </c>
    </row>
    <row r="74" spans="1:16" x14ac:dyDescent="0.15">
      <c r="A74" s="163" t="s">
        <v>73</v>
      </c>
      <c r="B74" s="164" t="e">
        <f>#REF!</f>
        <v>#REF!</v>
      </c>
      <c r="C74" s="164" t="e">
        <f>#REF!</f>
        <v>#REF!</v>
      </c>
      <c r="D74" s="164" t="e">
        <f>#REF!</f>
        <v>#REF!</v>
      </c>
    </row>
  </sheetData>
  <sheetProtection algorithmName="SHA-512" hashValue="QrdJGtXJFsFYPmDWMLts48vSbRmyOQ9jdzaaxIz3wacIg7HBOhaaBWrJ3bkz20WaaOoCgsi5mQRhzAu9f7AI8g==" saltValue="IYuIz28fP6NItqYV+9r8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1977712</v>
      </c>
      <c r="S5" s="649"/>
      <c r="T5" s="649"/>
      <c r="U5" s="649"/>
      <c r="V5" s="649"/>
      <c r="W5" s="649"/>
      <c r="X5" s="649"/>
      <c r="Y5" s="650"/>
      <c r="Z5" s="651">
        <v>37.9</v>
      </c>
      <c r="AA5" s="651"/>
      <c r="AB5" s="651"/>
      <c r="AC5" s="651"/>
      <c r="AD5" s="652">
        <v>1977712</v>
      </c>
      <c r="AE5" s="652"/>
      <c r="AF5" s="652"/>
      <c r="AG5" s="652"/>
      <c r="AH5" s="652"/>
      <c r="AI5" s="652"/>
      <c r="AJ5" s="652"/>
      <c r="AK5" s="652"/>
      <c r="AL5" s="653">
        <v>58.4</v>
      </c>
      <c r="AM5" s="654"/>
      <c r="AN5" s="654"/>
      <c r="AO5" s="655"/>
      <c r="AP5" s="645" t="s">
        <v>221</v>
      </c>
      <c r="AQ5" s="646"/>
      <c r="AR5" s="646"/>
      <c r="AS5" s="646"/>
      <c r="AT5" s="646"/>
      <c r="AU5" s="646"/>
      <c r="AV5" s="646"/>
      <c r="AW5" s="646"/>
      <c r="AX5" s="646"/>
      <c r="AY5" s="646"/>
      <c r="AZ5" s="646"/>
      <c r="BA5" s="646"/>
      <c r="BB5" s="646"/>
      <c r="BC5" s="646"/>
      <c r="BD5" s="646"/>
      <c r="BE5" s="646"/>
      <c r="BF5" s="647"/>
      <c r="BG5" s="659">
        <v>1858377</v>
      </c>
      <c r="BH5" s="660"/>
      <c r="BI5" s="660"/>
      <c r="BJ5" s="660"/>
      <c r="BK5" s="660"/>
      <c r="BL5" s="660"/>
      <c r="BM5" s="660"/>
      <c r="BN5" s="661"/>
      <c r="BO5" s="662">
        <v>94</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50345</v>
      </c>
      <c r="S6" s="660"/>
      <c r="T6" s="660"/>
      <c r="U6" s="660"/>
      <c r="V6" s="660"/>
      <c r="W6" s="660"/>
      <c r="X6" s="660"/>
      <c r="Y6" s="661"/>
      <c r="Z6" s="662">
        <v>1</v>
      </c>
      <c r="AA6" s="662"/>
      <c r="AB6" s="662"/>
      <c r="AC6" s="662"/>
      <c r="AD6" s="663">
        <v>50345</v>
      </c>
      <c r="AE6" s="663"/>
      <c r="AF6" s="663"/>
      <c r="AG6" s="663"/>
      <c r="AH6" s="663"/>
      <c r="AI6" s="663"/>
      <c r="AJ6" s="663"/>
      <c r="AK6" s="663"/>
      <c r="AL6" s="664">
        <v>1.5</v>
      </c>
      <c r="AM6" s="665"/>
      <c r="AN6" s="665"/>
      <c r="AO6" s="666"/>
      <c r="AP6" s="656" t="s">
        <v>227</v>
      </c>
      <c r="AQ6" s="657"/>
      <c r="AR6" s="657"/>
      <c r="AS6" s="657"/>
      <c r="AT6" s="657"/>
      <c r="AU6" s="657"/>
      <c r="AV6" s="657"/>
      <c r="AW6" s="657"/>
      <c r="AX6" s="657"/>
      <c r="AY6" s="657"/>
      <c r="AZ6" s="657"/>
      <c r="BA6" s="657"/>
      <c r="BB6" s="657"/>
      <c r="BC6" s="657"/>
      <c r="BD6" s="657"/>
      <c r="BE6" s="657"/>
      <c r="BF6" s="658"/>
      <c r="BG6" s="659">
        <v>1858377</v>
      </c>
      <c r="BH6" s="660"/>
      <c r="BI6" s="660"/>
      <c r="BJ6" s="660"/>
      <c r="BK6" s="660"/>
      <c r="BL6" s="660"/>
      <c r="BM6" s="660"/>
      <c r="BN6" s="661"/>
      <c r="BO6" s="662">
        <v>94</v>
      </c>
      <c r="BP6" s="662"/>
      <c r="BQ6" s="662"/>
      <c r="BR6" s="662"/>
      <c r="BS6" s="663" t="s">
        <v>228</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63830</v>
      </c>
      <c r="CS6" s="660"/>
      <c r="CT6" s="660"/>
      <c r="CU6" s="660"/>
      <c r="CV6" s="660"/>
      <c r="CW6" s="660"/>
      <c r="CX6" s="660"/>
      <c r="CY6" s="661"/>
      <c r="CZ6" s="653">
        <v>1.3</v>
      </c>
      <c r="DA6" s="654"/>
      <c r="DB6" s="654"/>
      <c r="DC6" s="673"/>
      <c r="DD6" s="668" t="s">
        <v>228</v>
      </c>
      <c r="DE6" s="660"/>
      <c r="DF6" s="660"/>
      <c r="DG6" s="660"/>
      <c r="DH6" s="660"/>
      <c r="DI6" s="660"/>
      <c r="DJ6" s="660"/>
      <c r="DK6" s="660"/>
      <c r="DL6" s="660"/>
      <c r="DM6" s="660"/>
      <c r="DN6" s="660"/>
      <c r="DO6" s="660"/>
      <c r="DP6" s="661"/>
      <c r="DQ6" s="668">
        <v>63830</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2185</v>
      </c>
      <c r="S7" s="660"/>
      <c r="T7" s="660"/>
      <c r="U7" s="660"/>
      <c r="V7" s="660"/>
      <c r="W7" s="660"/>
      <c r="X7" s="660"/>
      <c r="Y7" s="661"/>
      <c r="Z7" s="662">
        <v>0</v>
      </c>
      <c r="AA7" s="662"/>
      <c r="AB7" s="662"/>
      <c r="AC7" s="662"/>
      <c r="AD7" s="663">
        <v>2185</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528019</v>
      </c>
      <c r="BH7" s="660"/>
      <c r="BI7" s="660"/>
      <c r="BJ7" s="660"/>
      <c r="BK7" s="660"/>
      <c r="BL7" s="660"/>
      <c r="BM7" s="660"/>
      <c r="BN7" s="661"/>
      <c r="BO7" s="662">
        <v>26.7</v>
      </c>
      <c r="BP7" s="662"/>
      <c r="BQ7" s="662"/>
      <c r="BR7" s="662"/>
      <c r="BS7" s="663" t="s">
        <v>228</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1007503</v>
      </c>
      <c r="CS7" s="660"/>
      <c r="CT7" s="660"/>
      <c r="CU7" s="660"/>
      <c r="CV7" s="660"/>
      <c r="CW7" s="660"/>
      <c r="CX7" s="660"/>
      <c r="CY7" s="661"/>
      <c r="CZ7" s="662">
        <v>20.100000000000001</v>
      </c>
      <c r="DA7" s="662"/>
      <c r="DB7" s="662"/>
      <c r="DC7" s="662"/>
      <c r="DD7" s="668">
        <v>8840</v>
      </c>
      <c r="DE7" s="660"/>
      <c r="DF7" s="660"/>
      <c r="DG7" s="660"/>
      <c r="DH7" s="660"/>
      <c r="DI7" s="660"/>
      <c r="DJ7" s="660"/>
      <c r="DK7" s="660"/>
      <c r="DL7" s="660"/>
      <c r="DM7" s="660"/>
      <c r="DN7" s="660"/>
      <c r="DO7" s="660"/>
      <c r="DP7" s="661"/>
      <c r="DQ7" s="668">
        <v>699851</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5464</v>
      </c>
      <c r="S8" s="660"/>
      <c r="T8" s="660"/>
      <c r="U8" s="660"/>
      <c r="V8" s="660"/>
      <c r="W8" s="660"/>
      <c r="X8" s="660"/>
      <c r="Y8" s="661"/>
      <c r="Z8" s="662">
        <v>0.1</v>
      </c>
      <c r="AA8" s="662"/>
      <c r="AB8" s="662"/>
      <c r="AC8" s="662"/>
      <c r="AD8" s="663">
        <v>5464</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31125</v>
      </c>
      <c r="BH8" s="660"/>
      <c r="BI8" s="660"/>
      <c r="BJ8" s="660"/>
      <c r="BK8" s="660"/>
      <c r="BL8" s="660"/>
      <c r="BM8" s="660"/>
      <c r="BN8" s="661"/>
      <c r="BO8" s="662">
        <v>1.6</v>
      </c>
      <c r="BP8" s="662"/>
      <c r="BQ8" s="662"/>
      <c r="BR8" s="662"/>
      <c r="BS8" s="668" t="s">
        <v>228</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1449647</v>
      </c>
      <c r="CS8" s="660"/>
      <c r="CT8" s="660"/>
      <c r="CU8" s="660"/>
      <c r="CV8" s="660"/>
      <c r="CW8" s="660"/>
      <c r="CX8" s="660"/>
      <c r="CY8" s="661"/>
      <c r="CZ8" s="662">
        <v>29</v>
      </c>
      <c r="DA8" s="662"/>
      <c r="DB8" s="662"/>
      <c r="DC8" s="662"/>
      <c r="DD8" s="668">
        <v>2051</v>
      </c>
      <c r="DE8" s="660"/>
      <c r="DF8" s="660"/>
      <c r="DG8" s="660"/>
      <c r="DH8" s="660"/>
      <c r="DI8" s="660"/>
      <c r="DJ8" s="660"/>
      <c r="DK8" s="660"/>
      <c r="DL8" s="660"/>
      <c r="DM8" s="660"/>
      <c r="DN8" s="660"/>
      <c r="DO8" s="660"/>
      <c r="DP8" s="661"/>
      <c r="DQ8" s="668">
        <v>818855</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6413</v>
      </c>
      <c r="S9" s="660"/>
      <c r="T9" s="660"/>
      <c r="U9" s="660"/>
      <c r="V9" s="660"/>
      <c r="W9" s="660"/>
      <c r="X9" s="660"/>
      <c r="Y9" s="661"/>
      <c r="Z9" s="662">
        <v>0.1</v>
      </c>
      <c r="AA9" s="662"/>
      <c r="AB9" s="662"/>
      <c r="AC9" s="662"/>
      <c r="AD9" s="663">
        <v>6413</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413009</v>
      </c>
      <c r="BH9" s="660"/>
      <c r="BI9" s="660"/>
      <c r="BJ9" s="660"/>
      <c r="BK9" s="660"/>
      <c r="BL9" s="660"/>
      <c r="BM9" s="660"/>
      <c r="BN9" s="661"/>
      <c r="BO9" s="662">
        <v>20.9</v>
      </c>
      <c r="BP9" s="662"/>
      <c r="BQ9" s="662"/>
      <c r="BR9" s="662"/>
      <c r="BS9" s="668" t="s">
        <v>228</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568710</v>
      </c>
      <c r="CS9" s="660"/>
      <c r="CT9" s="660"/>
      <c r="CU9" s="660"/>
      <c r="CV9" s="660"/>
      <c r="CW9" s="660"/>
      <c r="CX9" s="660"/>
      <c r="CY9" s="661"/>
      <c r="CZ9" s="662">
        <v>11.4</v>
      </c>
      <c r="DA9" s="662"/>
      <c r="DB9" s="662"/>
      <c r="DC9" s="662"/>
      <c r="DD9" s="668">
        <v>6134</v>
      </c>
      <c r="DE9" s="660"/>
      <c r="DF9" s="660"/>
      <c r="DG9" s="660"/>
      <c r="DH9" s="660"/>
      <c r="DI9" s="660"/>
      <c r="DJ9" s="660"/>
      <c r="DK9" s="660"/>
      <c r="DL9" s="660"/>
      <c r="DM9" s="660"/>
      <c r="DN9" s="660"/>
      <c r="DO9" s="660"/>
      <c r="DP9" s="661"/>
      <c r="DQ9" s="668">
        <v>546951</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228</v>
      </c>
      <c r="AA10" s="662"/>
      <c r="AB10" s="662"/>
      <c r="AC10" s="662"/>
      <c r="AD10" s="663" t="s">
        <v>228</v>
      </c>
      <c r="AE10" s="663"/>
      <c r="AF10" s="663"/>
      <c r="AG10" s="663"/>
      <c r="AH10" s="663"/>
      <c r="AI10" s="663"/>
      <c r="AJ10" s="663"/>
      <c r="AK10" s="663"/>
      <c r="AL10" s="664" t="s">
        <v>228</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55706</v>
      </c>
      <c r="BH10" s="660"/>
      <c r="BI10" s="660"/>
      <c r="BJ10" s="660"/>
      <c r="BK10" s="660"/>
      <c r="BL10" s="660"/>
      <c r="BM10" s="660"/>
      <c r="BN10" s="661"/>
      <c r="BO10" s="662">
        <v>2.8</v>
      </c>
      <c r="BP10" s="662"/>
      <c r="BQ10" s="662"/>
      <c r="BR10" s="662"/>
      <c r="BS10" s="668" t="s">
        <v>228</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228</v>
      </c>
      <c r="CS10" s="660"/>
      <c r="CT10" s="660"/>
      <c r="CU10" s="660"/>
      <c r="CV10" s="660"/>
      <c r="CW10" s="660"/>
      <c r="CX10" s="660"/>
      <c r="CY10" s="661"/>
      <c r="CZ10" s="662" t="s">
        <v>228</v>
      </c>
      <c r="DA10" s="662"/>
      <c r="DB10" s="662"/>
      <c r="DC10" s="662"/>
      <c r="DD10" s="668" t="s">
        <v>228</v>
      </c>
      <c r="DE10" s="660"/>
      <c r="DF10" s="660"/>
      <c r="DG10" s="660"/>
      <c r="DH10" s="660"/>
      <c r="DI10" s="660"/>
      <c r="DJ10" s="660"/>
      <c r="DK10" s="660"/>
      <c r="DL10" s="660"/>
      <c r="DM10" s="660"/>
      <c r="DN10" s="660"/>
      <c r="DO10" s="660"/>
      <c r="DP10" s="661"/>
      <c r="DQ10" s="668" t="s">
        <v>228</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228</v>
      </c>
      <c r="AA11" s="662"/>
      <c r="AB11" s="662"/>
      <c r="AC11" s="662"/>
      <c r="AD11" s="663" t="s">
        <v>228</v>
      </c>
      <c r="AE11" s="663"/>
      <c r="AF11" s="663"/>
      <c r="AG11" s="663"/>
      <c r="AH11" s="663"/>
      <c r="AI11" s="663"/>
      <c r="AJ11" s="663"/>
      <c r="AK11" s="663"/>
      <c r="AL11" s="664" t="s">
        <v>228</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28179</v>
      </c>
      <c r="BH11" s="660"/>
      <c r="BI11" s="660"/>
      <c r="BJ11" s="660"/>
      <c r="BK11" s="660"/>
      <c r="BL11" s="660"/>
      <c r="BM11" s="660"/>
      <c r="BN11" s="661"/>
      <c r="BO11" s="662">
        <v>1.4</v>
      </c>
      <c r="BP11" s="662"/>
      <c r="BQ11" s="662"/>
      <c r="BR11" s="662"/>
      <c r="BS11" s="668" t="s">
        <v>228</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144025</v>
      </c>
      <c r="CS11" s="660"/>
      <c r="CT11" s="660"/>
      <c r="CU11" s="660"/>
      <c r="CV11" s="660"/>
      <c r="CW11" s="660"/>
      <c r="CX11" s="660"/>
      <c r="CY11" s="661"/>
      <c r="CZ11" s="662">
        <v>2.9</v>
      </c>
      <c r="DA11" s="662"/>
      <c r="DB11" s="662"/>
      <c r="DC11" s="662"/>
      <c r="DD11" s="668">
        <v>60958</v>
      </c>
      <c r="DE11" s="660"/>
      <c r="DF11" s="660"/>
      <c r="DG11" s="660"/>
      <c r="DH11" s="660"/>
      <c r="DI11" s="660"/>
      <c r="DJ11" s="660"/>
      <c r="DK11" s="660"/>
      <c r="DL11" s="660"/>
      <c r="DM11" s="660"/>
      <c r="DN11" s="660"/>
      <c r="DO11" s="660"/>
      <c r="DP11" s="661"/>
      <c r="DQ11" s="668">
        <v>95049</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237052</v>
      </c>
      <c r="S12" s="660"/>
      <c r="T12" s="660"/>
      <c r="U12" s="660"/>
      <c r="V12" s="660"/>
      <c r="W12" s="660"/>
      <c r="X12" s="660"/>
      <c r="Y12" s="661"/>
      <c r="Z12" s="662">
        <v>4.5</v>
      </c>
      <c r="AA12" s="662"/>
      <c r="AB12" s="662"/>
      <c r="AC12" s="662"/>
      <c r="AD12" s="663">
        <v>237052</v>
      </c>
      <c r="AE12" s="663"/>
      <c r="AF12" s="663"/>
      <c r="AG12" s="663"/>
      <c r="AH12" s="663"/>
      <c r="AI12" s="663"/>
      <c r="AJ12" s="663"/>
      <c r="AK12" s="663"/>
      <c r="AL12" s="664">
        <v>7</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1192490</v>
      </c>
      <c r="BH12" s="660"/>
      <c r="BI12" s="660"/>
      <c r="BJ12" s="660"/>
      <c r="BK12" s="660"/>
      <c r="BL12" s="660"/>
      <c r="BM12" s="660"/>
      <c r="BN12" s="661"/>
      <c r="BO12" s="662">
        <v>60.3</v>
      </c>
      <c r="BP12" s="662"/>
      <c r="BQ12" s="662"/>
      <c r="BR12" s="662"/>
      <c r="BS12" s="668" t="s">
        <v>228</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212700</v>
      </c>
      <c r="CS12" s="660"/>
      <c r="CT12" s="660"/>
      <c r="CU12" s="660"/>
      <c r="CV12" s="660"/>
      <c r="CW12" s="660"/>
      <c r="CX12" s="660"/>
      <c r="CY12" s="661"/>
      <c r="CZ12" s="662">
        <v>4.3</v>
      </c>
      <c r="DA12" s="662"/>
      <c r="DB12" s="662"/>
      <c r="DC12" s="662"/>
      <c r="DD12" s="668">
        <v>28698</v>
      </c>
      <c r="DE12" s="660"/>
      <c r="DF12" s="660"/>
      <c r="DG12" s="660"/>
      <c r="DH12" s="660"/>
      <c r="DI12" s="660"/>
      <c r="DJ12" s="660"/>
      <c r="DK12" s="660"/>
      <c r="DL12" s="660"/>
      <c r="DM12" s="660"/>
      <c r="DN12" s="660"/>
      <c r="DO12" s="660"/>
      <c r="DP12" s="661"/>
      <c r="DQ12" s="668">
        <v>188810</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18287</v>
      </c>
      <c r="S13" s="660"/>
      <c r="T13" s="660"/>
      <c r="U13" s="660"/>
      <c r="V13" s="660"/>
      <c r="W13" s="660"/>
      <c r="X13" s="660"/>
      <c r="Y13" s="661"/>
      <c r="Z13" s="662">
        <v>0.4</v>
      </c>
      <c r="AA13" s="662"/>
      <c r="AB13" s="662"/>
      <c r="AC13" s="662"/>
      <c r="AD13" s="663">
        <v>18287</v>
      </c>
      <c r="AE13" s="663"/>
      <c r="AF13" s="663"/>
      <c r="AG13" s="663"/>
      <c r="AH13" s="663"/>
      <c r="AI13" s="663"/>
      <c r="AJ13" s="663"/>
      <c r="AK13" s="663"/>
      <c r="AL13" s="664">
        <v>0.5</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1187464</v>
      </c>
      <c r="BH13" s="660"/>
      <c r="BI13" s="660"/>
      <c r="BJ13" s="660"/>
      <c r="BK13" s="660"/>
      <c r="BL13" s="660"/>
      <c r="BM13" s="660"/>
      <c r="BN13" s="661"/>
      <c r="BO13" s="662">
        <v>60</v>
      </c>
      <c r="BP13" s="662"/>
      <c r="BQ13" s="662"/>
      <c r="BR13" s="662"/>
      <c r="BS13" s="668" t="s">
        <v>228</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247353</v>
      </c>
      <c r="CS13" s="660"/>
      <c r="CT13" s="660"/>
      <c r="CU13" s="660"/>
      <c r="CV13" s="660"/>
      <c r="CW13" s="660"/>
      <c r="CX13" s="660"/>
      <c r="CY13" s="661"/>
      <c r="CZ13" s="662">
        <v>4.9000000000000004</v>
      </c>
      <c r="DA13" s="662"/>
      <c r="DB13" s="662"/>
      <c r="DC13" s="662"/>
      <c r="DD13" s="668">
        <v>179887</v>
      </c>
      <c r="DE13" s="660"/>
      <c r="DF13" s="660"/>
      <c r="DG13" s="660"/>
      <c r="DH13" s="660"/>
      <c r="DI13" s="660"/>
      <c r="DJ13" s="660"/>
      <c r="DK13" s="660"/>
      <c r="DL13" s="660"/>
      <c r="DM13" s="660"/>
      <c r="DN13" s="660"/>
      <c r="DO13" s="660"/>
      <c r="DP13" s="661"/>
      <c r="DQ13" s="668">
        <v>103845</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228</v>
      </c>
      <c r="AA14" s="662"/>
      <c r="AB14" s="662"/>
      <c r="AC14" s="662"/>
      <c r="AD14" s="663" t="s">
        <v>228</v>
      </c>
      <c r="AE14" s="663"/>
      <c r="AF14" s="663"/>
      <c r="AG14" s="663"/>
      <c r="AH14" s="663"/>
      <c r="AI14" s="663"/>
      <c r="AJ14" s="663"/>
      <c r="AK14" s="663"/>
      <c r="AL14" s="664" t="s">
        <v>228</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34697</v>
      </c>
      <c r="BH14" s="660"/>
      <c r="BI14" s="660"/>
      <c r="BJ14" s="660"/>
      <c r="BK14" s="660"/>
      <c r="BL14" s="660"/>
      <c r="BM14" s="660"/>
      <c r="BN14" s="661"/>
      <c r="BO14" s="662">
        <v>1.8</v>
      </c>
      <c r="BP14" s="662"/>
      <c r="BQ14" s="662"/>
      <c r="BR14" s="662"/>
      <c r="BS14" s="668" t="s">
        <v>228</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365305</v>
      </c>
      <c r="CS14" s="660"/>
      <c r="CT14" s="660"/>
      <c r="CU14" s="660"/>
      <c r="CV14" s="660"/>
      <c r="CW14" s="660"/>
      <c r="CX14" s="660"/>
      <c r="CY14" s="661"/>
      <c r="CZ14" s="662">
        <v>7.3</v>
      </c>
      <c r="DA14" s="662"/>
      <c r="DB14" s="662"/>
      <c r="DC14" s="662"/>
      <c r="DD14" s="668">
        <v>1305</v>
      </c>
      <c r="DE14" s="660"/>
      <c r="DF14" s="660"/>
      <c r="DG14" s="660"/>
      <c r="DH14" s="660"/>
      <c r="DI14" s="660"/>
      <c r="DJ14" s="660"/>
      <c r="DK14" s="660"/>
      <c r="DL14" s="660"/>
      <c r="DM14" s="660"/>
      <c r="DN14" s="660"/>
      <c r="DO14" s="660"/>
      <c r="DP14" s="661"/>
      <c r="DQ14" s="668">
        <v>350080</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18568</v>
      </c>
      <c r="S15" s="660"/>
      <c r="T15" s="660"/>
      <c r="U15" s="660"/>
      <c r="V15" s="660"/>
      <c r="W15" s="660"/>
      <c r="X15" s="660"/>
      <c r="Y15" s="661"/>
      <c r="Z15" s="662">
        <v>0.4</v>
      </c>
      <c r="AA15" s="662"/>
      <c r="AB15" s="662"/>
      <c r="AC15" s="662"/>
      <c r="AD15" s="663">
        <v>18568</v>
      </c>
      <c r="AE15" s="663"/>
      <c r="AF15" s="663"/>
      <c r="AG15" s="663"/>
      <c r="AH15" s="663"/>
      <c r="AI15" s="663"/>
      <c r="AJ15" s="663"/>
      <c r="AK15" s="663"/>
      <c r="AL15" s="664">
        <v>0.5</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103171</v>
      </c>
      <c r="BH15" s="660"/>
      <c r="BI15" s="660"/>
      <c r="BJ15" s="660"/>
      <c r="BK15" s="660"/>
      <c r="BL15" s="660"/>
      <c r="BM15" s="660"/>
      <c r="BN15" s="661"/>
      <c r="BO15" s="662">
        <v>5.2</v>
      </c>
      <c r="BP15" s="662"/>
      <c r="BQ15" s="662"/>
      <c r="BR15" s="662"/>
      <c r="BS15" s="668" t="s">
        <v>228</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389345</v>
      </c>
      <c r="CS15" s="660"/>
      <c r="CT15" s="660"/>
      <c r="CU15" s="660"/>
      <c r="CV15" s="660"/>
      <c r="CW15" s="660"/>
      <c r="CX15" s="660"/>
      <c r="CY15" s="661"/>
      <c r="CZ15" s="662">
        <v>7.8</v>
      </c>
      <c r="DA15" s="662"/>
      <c r="DB15" s="662"/>
      <c r="DC15" s="662"/>
      <c r="DD15" s="668">
        <v>10743</v>
      </c>
      <c r="DE15" s="660"/>
      <c r="DF15" s="660"/>
      <c r="DG15" s="660"/>
      <c r="DH15" s="660"/>
      <c r="DI15" s="660"/>
      <c r="DJ15" s="660"/>
      <c r="DK15" s="660"/>
      <c r="DL15" s="660"/>
      <c r="DM15" s="660"/>
      <c r="DN15" s="660"/>
      <c r="DO15" s="660"/>
      <c r="DP15" s="661"/>
      <c r="DQ15" s="668">
        <v>375116</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228</v>
      </c>
      <c r="AA16" s="662"/>
      <c r="AB16" s="662"/>
      <c r="AC16" s="662"/>
      <c r="AD16" s="663" t="s">
        <v>228</v>
      </c>
      <c r="AE16" s="663"/>
      <c r="AF16" s="663"/>
      <c r="AG16" s="663"/>
      <c r="AH16" s="663"/>
      <c r="AI16" s="663"/>
      <c r="AJ16" s="663"/>
      <c r="AK16" s="663"/>
      <c r="AL16" s="664" t="s">
        <v>228</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228</v>
      </c>
      <c r="BP16" s="662"/>
      <c r="BQ16" s="662"/>
      <c r="BR16" s="662"/>
      <c r="BS16" s="668" t="s">
        <v>228</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41943</v>
      </c>
      <c r="CS16" s="660"/>
      <c r="CT16" s="660"/>
      <c r="CU16" s="660"/>
      <c r="CV16" s="660"/>
      <c r="CW16" s="660"/>
      <c r="CX16" s="660"/>
      <c r="CY16" s="661"/>
      <c r="CZ16" s="662">
        <v>0.8</v>
      </c>
      <c r="DA16" s="662"/>
      <c r="DB16" s="662"/>
      <c r="DC16" s="662"/>
      <c r="DD16" s="668" t="s">
        <v>228</v>
      </c>
      <c r="DE16" s="660"/>
      <c r="DF16" s="660"/>
      <c r="DG16" s="660"/>
      <c r="DH16" s="660"/>
      <c r="DI16" s="660"/>
      <c r="DJ16" s="660"/>
      <c r="DK16" s="660"/>
      <c r="DL16" s="660"/>
      <c r="DM16" s="660"/>
      <c r="DN16" s="660"/>
      <c r="DO16" s="660"/>
      <c r="DP16" s="661"/>
      <c r="DQ16" s="668">
        <v>38342</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3103</v>
      </c>
      <c r="S17" s="660"/>
      <c r="T17" s="660"/>
      <c r="U17" s="660"/>
      <c r="V17" s="660"/>
      <c r="W17" s="660"/>
      <c r="X17" s="660"/>
      <c r="Y17" s="661"/>
      <c r="Z17" s="662">
        <v>0.1</v>
      </c>
      <c r="AA17" s="662"/>
      <c r="AB17" s="662"/>
      <c r="AC17" s="662"/>
      <c r="AD17" s="663">
        <v>3103</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228</v>
      </c>
      <c r="BP17" s="662"/>
      <c r="BQ17" s="662"/>
      <c r="BR17" s="662"/>
      <c r="BS17" s="668" t="s">
        <v>228</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511349</v>
      </c>
      <c r="CS17" s="660"/>
      <c r="CT17" s="660"/>
      <c r="CU17" s="660"/>
      <c r="CV17" s="660"/>
      <c r="CW17" s="660"/>
      <c r="CX17" s="660"/>
      <c r="CY17" s="661"/>
      <c r="CZ17" s="662">
        <v>10.199999999999999</v>
      </c>
      <c r="DA17" s="662"/>
      <c r="DB17" s="662"/>
      <c r="DC17" s="662"/>
      <c r="DD17" s="668" t="s">
        <v>228</v>
      </c>
      <c r="DE17" s="660"/>
      <c r="DF17" s="660"/>
      <c r="DG17" s="660"/>
      <c r="DH17" s="660"/>
      <c r="DI17" s="660"/>
      <c r="DJ17" s="660"/>
      <c r="DK17" s="660"/>
      <c r="DL17" s="660"/>
      <c r="DM17" s="660"/>
      <c r="DN17" s="660"/>
      <c r="DO17" s="660"/>
      <c r="DP17" s="661"/>
      <c r="DQ17" s="668">
        <v>511349</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1172775</v>
      </c>
      <c r="S18" s="660"/>
      <c r="T18" s="660"/>
      <c r="U18" s="660"/>
      <c r="V18" s="660"/>
      <c r="W18" s="660"/>
      <c r="X18" s="660"/>
      <c r="Y18" s="661"/>
      <c r="Z18" s="662">
        <v>22.5</v>
      </c>
      <c r="AA18" s="662"/>
      <c r="AB18" s="662"/>
      <c r="AC18" s="662"/>
      <c r="AD18" s="663">
        <v>1036455</v>
      </c>
      <c r="AE18" s="663"/>
      <c r="AF18" s="663"/>
      <c r="AG18" s="663"/>
      <c r="AH18" s="663"/>
      <c r="AI18" s="663"/>
      <c r="AJ18" s="663"/>
      <c r="AK18" s="663"/>
      <c r="AL18" s="664">
        <v>30.6</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228</v>
      </c>
      <c r="BP18" s="662"/>
      <c r="BQ18" s="662"/>
      <c r="BR18" s="662"/>
      <c r="BS18" s="668" t="s">
        <v>228</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228</v>
      </c>
      <c r="DA18" s="662"/>
      <c r="DB18" s="662"/>
      <c r="DC18" s="662"/>
      <c r="DD18" s="668" t="s">
        <v>228</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1036455</v>
      </c>
      <c r="S19" s="660"/>
      <c r="T19" s="660"/>
      <c r="U19" s="660"/>
      <c r="V19" s="660"/>
      <c r="W19" s="660"/>
      <c r="X19" s="660"/>
      <c r="Y19" s="661"/>
      <c r="Z19" s="662">
        <v>19.8</v>
      </c>
      <c r="AA19" s="662"/>
      <c r="AB19" s="662"/>
      <c r="AC19" s="662"/>
      <c r="AD19" s="663">
        <v>1036455</v>
      </c>
      <c r="AE19" s="663"/>
      <c r="AF19" s="663"/>
      <c r="AG19" s="663"/>
      <c r="AH19" s="663"/>
      <c r="AI19" s="663"/>
      <c r="AJ19" s="663"/>
      <c r="AK19" s="663"/>
      <c r="AL19" s="664">
        <v>30.6</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119335</v>
      </c>
      <c r="BH19" s="660"/>
      <c r="BI19" s="660"/>
      <c r="BJ19" s="660"/>
      <c r="BK19" s="660"/>
      <c r="BL19" s="660"/>
      <c r="BM19" s="660"/>
      <c r="BN19" s="661"/>
      <c r="BO19" s="662">
        <v>6</v>
      </c>
      <c r="BP19" s="662"/>
      <c r="BQ19" s="662"/>
      <c r="BR19" s="662"/>
      <c r="BS19" s="668" t="s">
        <v>228</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228</v>
      </c>
      <c r="DA19" s="662"/>
      <c r="DB19" s="662"/>
      <c r="DC19" s="662"/>
      <c r="DD19" s="668" t="s">
        <v>228</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136320</v>
      </c>
      <c r="S20" s="660"/>
      <c r="T20" s="660"/>
      <c r="U20" s="660"/>
      <c r="V20" s="660"/>
      <c r="W20" s="660"/>
      <c r="X20" s="660"/>
      <c r="Y20" s="661"/>
      <c r="Z20" s="662">
        <v>2.6</v>
      </c>
      <c r="AA20" s="662"/>
      <c r="AB20" s="662"/>
      <c r="AC20" s="662"/>
      <c r="AD20" s="663" t="s">
        <v>228</v>
      </c>
      <c r="AE20" s="663"/>
      <c r="AF20" s="663"/>
      <c r="AG20" s="663"/>
      <c r="AH20" s="663"/>
      <c r="AI20" s="663"/>
      <c r="AJ20" s="663"/>
      <c r="AK20" s="663"/>
      <c r="AL20" s="664" t="s">
        <v>228</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119335</v>
      </c>
      <c r="BH20" s="660"/>
      <c r="BI20" s="660"/>
      <c r="BJ20" s="660"/>
      <c r="BK20" s="660"/>
      <c r="BL20" s="660"/>
      <c r="BM20" s="660"/>
      <c r="BN20" s="661"/>
      <c r="BO20" s="662">
        <v>6</v>
      </c>
      <c r="BP20" s="662"/>
      <c r="BQ20" s="662"/>
      <c r="BR20" s="662"/>
      <c r="BS20" s="668" t="s">
        <v>228</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5001710</v>
      </c>
      <c r="CS20" s="660"/>
      <c r="CT20" s="660"/>
      <c r="CU20" s="660"/>
      <c r="CV20" s="660"/>
      <c r="CW20" s="660"/>
      <c r="CX20" s="660"/>
      <c r="CY20" s="661"/>
      <c r="CZ20" s="662">
        <v>100</v>
      </c>
      <c r="DA20" s="662"/>
      <c r="DB20" s="662"/>
      <c r="DC20" s="662"/>
      <c r="DD20" s="668">
        <v>298616</v>
      </c>
      <c r="DE20" s="660"/>
      <c r="DF20" s="660"/>
      <c r="DG20" s="660"/>
      <c r="DH20" s="660"/>
      <c r="DI20" s="660"/>
      <c r="DJ20" s="660"/>
      <c r="DK20" s="660"/>
      <c r="DL20" s="660"/>
      <c r="DM20" s="660"/>
      <c r="DN20" s="660"/>
      <c r="DO20" s="660"/>
      <c r="DP20" s="661"/>
      <c r="DQ20" s="668">
        <v>3792078</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228</v>
      </c>
      <c r="S21" s="660"/>
      <c r="T21" s="660"/>
      <c r="U21" s="660"/>
      <c r="V21" s="660"/>
      <c r="W21" s="660"/>
      <c r="X21" s="660"/>
      <c r="Y21" s="661"/>
      <c r="Z21" s="662" t="s">
        <v>228</v>
      </c>
      <c r="AA21" s="662"/>
      <c r="AB21" s="662"/>
      <c r="AC21" s="662"/>
      <c r="AD21" s="663" t="s">
        <v>228</v>
      </c>
      <c r="AE21" s="663"/>
      <c r="AF21" s="663"/>
      <c r="AG21" s="663"/>
      <c r="AH21" s="663"/>
      <c r="AI21" s="663"/>
      <c r="AJ21" s="663"/>
      <c r="AK21" s="663"/>
      <c r="AL21" s="664" t="s">
        <v>228</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119335</v>
      </c>
      <c r="BH21" s="660"/>
      <c r="BI21" s="660"/>
      <c r="BJ21" s="660"/>
      <c r="BK21" s="660"/>
      <c r="BL21" s="660"/>
      <c r="BM21" s="660"/>
      <c r="BN21" s="661"/>
      <c r="BO21" s="662">
        <v>6</v>
      </c>
      <c r="BP21" s="662"/>
      <c r="BQ21" s="662"/>
      <c r="BR21" s="662"/>
      <c r="BS21" s="668" t="s">
        <v>228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3491904</v>
      </c>
      <c r="S22" s="660"/>
      <c r="T22" s="660"/>
      <c r="U22" s="660"/>
      <c r="V22" s="660"/>
      <c r="W22" s="660"/>
      <c r="X22" s="660"/>
      <c r="Y22" s="661"/>
      <c r="Z22" s="662">
        <v>66.900000000000006</v>
      </c>
      <c r="AA22" s="662"/>
      <c r="AB22" s="662"/>
      <c r="AC22" s="662"/>
      <c r="AD22" s="663">
        <v>3355584</v>
      </c>
      <c r="AE22" s="663"/>
      <c r="AF22" s="663"/>
      <c r="AG22" s="663"/>
      <c r="AH22" s="663"/>
      <c r="AI22" s="663"/>
      <c r="AJ22" s="663"/>
      <c r="AK22" s="663"/>
      <c r="AL22" s="664">
        <v>99</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228</v>
      </c>
      <c r="BP22" s="662"/>
      <c r="BQ22" s="662"/>
      <c r="BR22" s="662"/>
      <c r="BS22" s="668" t="s">
        <v>228</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1050</v>
      </c>
      <c r="S23" s="660"/>
      <c r="T23" s="660"/>
      <c r="U23" s="660"/>
      <c r="V23" s="660"/>
      <c r="W23" s="660"/>
      <c r="X23" s="660"/>
      <c r="Y23" s="661"/>
      <c r="Z23" s="662">
        <v>0</v>
      </c>
      <c r="AA23" s="662"/>
      <c r="AB23" s="662"/>
      <c r="AC23" s="662"/>
      <c r="AD23" s="663">
        <v>1050</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228</v>
      </c>
      <c r="BH23" s="660"/>
      <c r="BI23" s="660"/>
      <c r="BJ23" s="660"/>
      <c r="BK23" s="660"/>
      <c r="BL23" s="660"/>
      <c r="BM23" s="660"/>
      <c r="BN23" s="661"/>
      <c r="BO23" s="662" t="s">
        <v>228</v>
      </c>
      <c r="BP23" s="662"/>
      <c r="BQ23" s="662"/>
      <c r="BR23" s="662"/>
      <c r="BS23" s="668" t="s">
        <v>228</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36431</v>
      </c>
      <c r="S24" s="660"/>
      <c r="T24" s="660"/>
      <c r="U24" s="660"/>
      <c r="V24" s="660"/>
      <c r="W24" s="660"/>
      <c r="X24" s="660"/>
      <c r="Y24" s="661"/>
      <c r="Z24" s="662">
        <v>0.7</v>
      </c>
      <c r="AA24" s="662"/>
      <c r="AB24" s="662"/>
      <c r="AC24" s="662"/>
      <c r="AD24" s="663" t="s">
        <v>228</v>
      </c>
      <c r="AE24" s="663"/>
      <c r="AF24" s="663"/>
      <c r="AG24" s="663"/>
      <c r="AH24" s="663"/>
      <c r="AI24" s="663"/>
      <c r="AJ24" s="663"/>
      <c r="AK24" s="663"/>
      <c r="AL24" s="664" t="s">
        <v>228</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228</v>
      </c>
      <c r="BP24" s="662"/>
      <c r="BQ24" s="662"/>
      <c r="BR24" s="662"/>
      <c r="BS24" s="668" t="s">
        <v>228</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2008174</v>
      </c>
      <c r="CS24" s="649"/>
      <c r="CT24" s="649"/>
      <c r="CU24" s="649"/>
      <c r="CV24" s="649"/>
      <c r="CW24" s="649"/>
      <c r="CX24" s="649"/>
      <c r="CY24" s="650"/>
      <c r="CZ24" s="653">
        <v>40.1</v>
      </c>
      <c r="DA24" s="654"/>
      <c r="DB24" s="654"/>
      <c r="DC24" s="673"/>
      <c r="DD24" s="692">
        <v>1594409</v>
      </c>
      <c r="DE24" s="649"/>
      <c r="DF24" s="649"/>
      <c r="DG24" s="649"/>
      <c r="DH24" s="649"/>
      <c r="DI24" s="649"/>
      <c r="DJ24" s="649"/>
      <c r="DK24" s="650"/>
      <c r="DL24" s="692">
        <v>1511712</v>
      </c>
      <c r="DM24" s="649"/>
      <c r="DN24" s="649"/>
      <c r="DO24" s="649"/>
      <c r="DP24" s="649"/>
      <c r="DQ24" s="649"/>
      <c r="DR24" s="649"/>
      <c r="DS24" s="649"/>
      <c r="DT24" s="649"/>
      <c r="DU24" s="649"/>
      <c r="DV24" s="650"/>
      <c r="DW24" s="653">
        <v>41.7</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44923</v>
      </c>
      <c r="S25" s="660"/>
      <c r="T25" s="660"/>
      <c r="U25" s="660"/>
      <c r="V25" s="660"/>
      <c r="W25" s="660"/>
      <c r="X25" s="660"/>
      <c r="Y25" s="661"/>
      <c r="Z25" s="662">
        <v>0.9</v>
      </c>
      <c r="AA25" s="662"/>
      <c r="AB25" s="662"/>
      <c r="AC25" s="662"/>
      <c r="AD25" s="663" t="s">
        <v>228</v>
      </c>
      <c r="AE25" s="663"/>
      <c r="AF25" s="663"/>
      <c r="AG25" s="663"/>
      <c r="AH25" s="663"/>
      <c r="AI25" s="663"/>
      <c r="AJ25" s="663"/>
      <c r="AK25" s="663"/>
      <c r="AL25" s="664" t="s">
        <v>228</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228</v>
      </c>
      <c r="BP25" s="662"/>
      <c r="BQ25" s="662"/>
      <c r="BR25" s="662"/>
      <c r="BS25" s="668" t="s">
        <v>228</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1042517</v>
      </c>
      <c r="CS25" s="695"/>
      <c r="CT25" s="695"/>
      <c r="CU25" s="695"/>
      <c r="CV25" s="695"/>
      <c r="CW25" s="695"/>
      <c r="CX25" s="695"/>
      <c r="CY25" s="696"/>
      <c r="CZ25" s="664">
        <v>20.8</v>
      </c>
      <c r="DA25" s="693"/>
      <c r="DB25" s="693"/>
      <c r="DC25" s="697"/>
      <c r="DD25" s="668">
        <v>942325</v>
      </c>
      <c r="DE25" s="695"/>
      <c r="DF25" s="695"/>
      <c r="DG25" s="695"/>
      <c r="DH25" s="695"/>
      <c r="DI25" s="695"/>
      <c r="DJ25" s="695"/>
      <c r="DK25" s="696"/>
      <c r="DL25" s="668">
        <v>909717</v>
      </c>
      <c r="DM25" s="695"/>
      <c r="DN25" s="695"/>
      <c r="DO25" s="695"/>
      <c r="DP25" s="695"/>
      <c r="DQ25" s="695"/>
      <c r="DR25" s="695"/>
      <c r="DS25" s="695"/>
      <c r="DT25" s="695"/>
      <c r="DU25" s="695"/>
      <c r="DV25" s="696"/>
      <c r="DW25" s="664">
        <v>25.1</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8969</v>
      </c>
      <c r="S26" s="660"/>
      <c r="T26" s="660"/>
      <c r="U26" s="660"/>
      <c r="V26" s="660"/>
      <c r="W26" s="660"/>
      <c r="X26" s="660"/>
      <c r="Y26" s="661"/>
      <c r="Z26" s="662">
        <v>0.2</v>
      </c>
      <c r="AA26" s="662"/>
      <c r="AB26" s="662"/>
      <c r="AC26" s="662"/>
      <c r="AD26" s="663" t="s">
        <v>228</v>
      </c>
      <c r="AE26" s="663"/>
      <c r="AF26" s="663"/>
      <c r="AG26" s="663"/>
      <c r="AH26" s="663"/>
      <c r="AI26" s="663"/>
      <c r="AJ26" s="663"/>
      <c r="AK26" s="663"/>
      <c r="AL26" s="664" t="s">
        <v>228</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228</v>
      </c>
      <c r="BP26" s="662"/>
      <c r="BQ26" s="662"/>
      <c r="BR26" s="662"/>
      <c r="BS26" s="668" t="s">
        <v>228</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669325</v>
      </c>
      <c r="CS26" s="660"/>
      <c r="CT26" s="660"/>
      <c r="CU26" s="660"/>
      <c r="CV26" s="660"/>
      <c r="CW26" s="660"/>
      <c r="CX26" s="660"/>
      <c r="CY26" s="661"/>
      <c r="CZ26" s="664">
        <v>13.4</v>
      </c>
      <c r="DA26" s="693"/>
      <c r="DB26" s="693"/>
      <c r="DC26" s="697"/>
      <c r="DD26" s="668">
        <v>585622</v>
      </c>
      <c r="DE26" s="660"/>
      <c r="DF26" s="660"/>
      <c r="DG26" s="660"/>
      <c r="DH26" s="660"/>
      <c r="DI26" s="660"/>
      <c r="DJ26" s="660"/>
      <c r="DK26" s="661"/>
      <c r="DL26" s="668" t="s">
        <v>228</v>
      </c>
      <c r="DM26" s="660"/>
      <c r="DN26" s="660"/>
      <c r="DO26" s="660"/>
      <c r="DP26" s="660"/>
      <c r="DQ26" s="660"/>
      <c r="DR26" s="660"/>
      <c r="DS26" s="660"/>
      <c r="DT26" s="660"/>
      <c r="DU26" s="660"/>
      <c r="DV26" s="661"/>
      <c r="DW26" s="664" t="s">
        <v>228</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439923</v>
      </c>
      <c r="S27" s="660"/>
      <c r="T27" s="660"/>
      <c r="U27" s="660"/>
      <c r="V27" s="660"/>
      <c r="W27" s="660"/>
      <c r="X27" s="660"/>
      <c r="Y27" s="661"/>
      <c r="Z27" s="662">
        <v>8.4</v>
      </c>
      <c r="AA27" s="662"/>
      <c r="AB27" s="662"/>
      <c r="AC27" s="662"/>
      <c r="AD27" s="663" t="s">
        <v>228</v>
      </c>
      <c r="AE27" s="663"/>
      <c r="AF27" s="663"/>
      <c r="AG27" s="663"/>
      <c r="AH27" s="663"/>
      <c r="AI27" s="663"/>
      <c r="AJ27" s="663"/>
      <c r="AK27" s="663"/>
      <c r="AL27" s="664" t="s">
        <v>228</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1977712</v>
      </c>
      <c r="BH27" s="660"/>
      <c r="BI27" s="660"/>
      <c r="BJ27" s="660"/>
      <c r="BK27" s="660"/>
      <c r="BL27" s="660"/>
      <c r="BM27" s="660"/>
      <c r="BN27" s="661"/>
      <c r="BO27" s="662">
        <v>100</v>
      </c>
      <c r="BP27" s="662"/>
      <c r="BQ27" s="662"/>
      <c r="BR27" s="662"/>
      <c r="BS27" s="668" t="s">
        <v>228</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454308</v>
      </c>
      <c r="CS27" s="695"/>
      <c r="CT27" s="695"/>
      <c r="CU27" s="695"/>
      <c r="CV27" s="695"/>
      <c r="CW27" s="695"/>
      <c r="CX27" s="695"/>
      <c r="CY27" s="696"/>
      <c r="CZ27" s="664">
        <v>9.1</v>
      </c>
      <c r="DA27" s="693"/>
      <c r="DB27" s="693"/>
      <c r="DC27" s="697"/>
      <c r="DD27" s="668">
        <v>140735</v>
      </c>
      <c r="DE27" s="695"/>
      <c r="DF27" s="695"/>
      <c r="DG27" s="695"/>
      <c r="DH27" s="695"/>
      <c r="DI27" s="695"/>
      <c r="DJ27" s="695"/>
      <c r="DK27" s="696"/>
      <c r="DL27" s="668">
        <v>90646</v>
      </c>
      <c r="DM27" s="695"/>
      <c r="DN27" s="695"/>
      <c r="DO27" s="695"/>
      <c r="DP27" s="695"/>
      <c r="DQ27" s="695"/>
      <c r="DR27" s="695"/>
      <c r="DS27" s="695"/>
      <c r="DT27" s="695"/>
      <c r="DU27" s="695"/>
      <c r="DV27" s="696"/>
      <c r="DW27" s="664">
        <v>2.5</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228</v>
      </c>
      <c r="S28" s="660"/>
      <c r="T28" s="660"/>
      <c r="U28" s="660"/>
      <c r="V28" s="660"/>
      <c r="W28" s="660"/>
      <c r="X28" s="660"/>
      <c r="Y28" s="661"/>
      <c r="Z28" s="662" t="s">
        <v>228</v>
      </c>
      <c r="AA28" s="662"/>
      <c r="AB28" s="662"/>
      <c r="AC28" s="662"/>
      <c r="AD28" s="663" t="s">
        <v>228</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511349</v>
      </c>
      <c r="CS28" s="660"/>
      <c r="CT28" s="660"/>
      <c r="CU28" s="660"/>
      <c r="CV28" s="660"/>
      <c r="CW28" s="660"/>
      <c r="CX28" s="660"/>
      <c r="CY28" s="661"/>
      <c r="CZ28" s="664">
        <v>10.199999999999999</v>
      </c>
      <c r="DA28" s="693"/>
      <c r="DB28" s="693"/>
      <c r="DC28" s="697"/>
      <c r="DD28" s="668">
        <v>511349</v>
      </c>
      <c r="DE28" s="660"/>
      <c r="DF28" s="660"/>
      <c r="DG28" s="660"/>
      <c r="DH28" s="660"/>
      <c r="DI28" s="660"/>
      <c r="DJ28" s="660"/>
      <c r="DK28" s="661"/>
      <c r="DL28" s="668">
        <v>511349</v>
      </c>
      <c r="DM28" s="660"/>
      <c r="DN28" s="660"/>
      <c r="DO28" s="660"/>
      <c r="DP28" s="660"/>
      <c r="DQ28" s="660"/>
      <c r="DR28" s="660"/>
      <c r="DS28" s="660"/>
      <c r="DT28" s="660"/>
      <c r="DU28" s="660"/>
      <c r="DV28" s="661"/>
      <c r="DW28" s="664">
        <v>14.1</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310320</v>
      </c>
      <c r="S29" s="660"/>
      <c r="T29" s="660"/>
      <c r="U29" s="660"/>
      <c r="V29" s="660"/>
      <c r="W29" s="660"/>
      <c r="X29" s="660"/>
      <c r="Y29" s="661"/>
      <c r="Z29" s="662">
        <v>5.9</v>
      </c>
      <c r="AA29" s="662"/>
      <c r="AB29" s="662"/>
      <c r="AC29" s="662"/>
      <c r="AD29" s="663" t="s">
        <v>228</v>
      </c>
      <c r="AE29" s="663"/>
      <c r="AF29" s="663"/>
      <c r="AG29" s="663"/>
      <c r="AH29" s="663"/>
      <c r="AI29" s="663"/>
      <c r="AJ29" s="663"/>
      <c r="AK29" s="663"/>
      <c r="AL29" s="664" t="s">
        <v>228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511349</v>
      </c>
      <c r="CS29" s="695"/>
      <c r="CT29" s="695"/>
      <c r="CU29" s="695"/>
      <c r="CV29" s="695"/>
      <c r="CW29" s="695"/>
      <c r="CX29" s="695"/>
      <c r="CY29" s="696"/>
      <c r="CZ29" s="664">
        <v>10.199999999999999</v>
      </c>
      <c r="DA29" s="693"/>
      <c r="DB29" s="693"/>
      <c r="DC29" s="697"/>
      <c r="DD29" s="668">
        <v>511349</v>
      </c>
      <c r="DE29" s="695"/>
      <c r="DF29" s="695"/>
      <c r="DG29" s="695"/>
      <c r="DH29" s="695"/>
      <c r="DI29" s="695"/>
      <c r="DJ29" s="695"/>
      <c r="DK29" s="696"/>
      <c r="DL29" s="668">
        <v>511349</v>
      </c>
      <c r="DM29" s="695"/>
      <c r="DN29" s="695"/>
      <c r="DO29" s="695"/>
      <c r="DP29" s="695"/>
      <c r="DQ29" s="695"/>
      <c r="DR29" s="695"/>
      <c r="DS29" s="695"/>
      <c r="DT29" s="695"/>
      <c r="DU29" s="695"/>
      <c r="DV29" s="696"/>
      <c r="DW29" s="664">
        <v>14.1</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73026</v>
      </c>
      <c r="S30" s="660"/>
      <c r="T30" s="660"/>
      <c r="U30" s="660"/>
      <c r="V30" s="660"/>
      <c r="W30" s="660"/>
      <c r="X30" s="660"/>
      <c r="Y30" s="661"/>
      <c r="Z30" s="662">
        <v>1.4</v>
      </c>
      <c r="AA30" s="662"/>
      <c r="AB30" s="662"/>
      <c r="AC30" s="662"/>
      <c r="AD30" s="663">
        <v>28989</v>
      </c>
      <c r="AE30" s="663"/>
      <c r="AF30" s="663"/>
      <c r="AG30" s="663"/>
      <c r="AH30" s="663"/>
      <c r="AI30" s="663"/>
      <c r="AJ30" s="663"/>
      <c r="AK30" s="663"/>
      <c r="AL30" s="664">
        <v>0.9</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95.4</v>
      </c>
      <c r="BH30" s="720"/>
      <c r="BI30" s="720"/>
      <c r="BJ30" s="720"/>
      <c r="BK30" s="720"/>
      <c r="BL30" s="720"/>
      <c r="BM30" s="654">
        <v>89</v>
      </c>
      <c r="BN30" s="720"/>
      <c r="BO30" s="720"/>
      <c r="BP30" s="720"/>
      <c r="BQ30" s="721"/>
      <c r="BR30" s="719">
        <v>95.2</v>
      </c>
      <c r="BS30" s="720"/>
      <c r="BT30" s="720"/>
      <c r="BU30" s="720"/>
      <c r="BV30" s="720"/>
      <c r="BW30" s="720"/>
      <c r="BX30" s="654">
        <v>87.6</v>
      </c>
      <c r="BY30" s="720"/>
      <c r="BZ30" s="720"/>
      <c r="CA30" s="720"/>
      <c r="CB30" s="721"/>
      <c r="CD30" s="724"/>
      <c r="CE30" s="725"/>
      <c r="CF30" s="674" t="s">
        <v>305</v>
      </c>
      <c r="CG30" s="675"/>
      <c r="CH30" s="675"/>
      <c r="CI30" s="675"/>
      <c r="CJ30" s="675"/>
      <c r="CK30" s="675"/>
      <c r="CL30" s="675"/>
      <c r="CM30" s="675"/>
      <c r="CN30" s="675"/>
      <c r="CO30" s="675"/>
      <c r="CP30" s="675"/>
      <c r="CQ30" s="676"/>
      <c r="CR30" s="659">
        <v>467135</v>
      </c>
      <c r="CS30" s="660"/>
      <c r="CT30" s="660"/>
      <c r="CU30" s="660"/>
      <c r="CV30" s="660"/>
      <c r="CW30" s="660"/>
      <c r="CX30" s="660"/>
      <c r="CY30" s="661"/>
      <c r="CZ30" s="664">
        <v>9.3000000000000007</v>
      </c>
      <c r="DA30" s="693"/>
      <c r="DB30" s="693"/>
      <c r="DC30" s="697"/>
      <c r="DD30" s="668">
        <v>467135</v>
      </c>
      <c r="DE30" s="660"/>
      <c r="DF30" s="660"/>
      <c r="DG30" s="660"/>
      <c r="DH30" s="660"/>
      <c r="DI30" s="660"/>
      <c r="DJ30" s="660"/>
      <c r="DK30" s="661"/>
      <c r="DL30" s="668">
        <v>467135</v>
      </c>
      <c r="DM30" s="660"/>
      <c r="DN30" s="660"/>
      <c r="DO30" s="660"/>
      <c r="DP30" s="660"/>
      <c r="DQ30" s="660"/>
      <c r="DR30" s="660"/>
      <c r="DS30" s="660"/>
      <c r="DT30" s="660"/>
      <c r="DU30" s="660"/>
      <c r="DV30" s="661"/>
      <c r="DW30" s="664">
        <v>12.9</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185201</v>
      </c>
      <c r="S31" s="660"/>
      <c r="T31" s="660"/>
      <c r="U31" s="660"/>
      <c r="V31" s="660"/>
      <c r="W31" s="660"/>
      <c r="X31" s="660"/>
      <c r="Y31" s="661"/>
      <c r="Z31" s="662">
        <v>3.5</v>
      </c>
      <c r="AA31" s="662"/>
      <c r="AB31" s="662"/>
      <c r="AC31" s="662"/>
      <c r="AD31" s="663" t="s">
        <v>228</v>
      </c>
      <c r="AE31" s="663"/>
      <c r="AF31" s="663"/>
      <c r="AG31" s="663"/>
      <c r="AH31" s="663"/>
      <c r="AI31" s="663"/>
      <c r="AJ31" s="663"/>
      <c r="AK31" s="663"/>
      <c r="AL31" s="664" t="s">
        <v>228</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v>
      </c>
      <c r="BH31" s="695"/>
      <c r="BI31" s="695"/>
      <c r="BJ31" s="695"/>
      <c r="BK31" s="695"/>
      <c r="BL31" s="695"/>
      <c r="BM31" s="665">
        <v>94</v>
      </c>
      <c r="BN31" s="717"/>
      <c r="BO31" s="717"/>
      <c r="BP31" s="717"/>
      <c r="BQ31" s="718"/>
      <c r="BR31" s="716">
        <v>97.6</v>
      </c>
      <c r="BS31" s="695"/>
      <c r="BT31" s="695"/>
      <c r="BU31" s="695"/>
      <c r="BV31" s="695"/>
      <c r="BW31" s="695"/>
      <c r="BX31" s="665">
        <v>92.9</v>
      </c>
      <c r="BY31" s="717"/>
      <c r="BZ31" s="717"/>
      <c r="CA31" s="717"/>
      <c r="CB31" s="718"/>
      <c r="CD31" s="724"/>
      <c r="CE31" s="725"/>
      <c r="CF31" s="674" t="s">
        <v>309</v>
      </c>
      <c r="CG31" s="675"/>
      <c r="CH31" s="675"/>
      <c r="CI31" s="675"/>
      <c r="CJ31" s="675"/>
      <c r="CK31" s="675"/>
      <c r="CL31" s="675"/>
      <c r="CM31" s="675"/>
      <c r="CN31" s="675"/>
      <c r="CO31" s="675"/>
      <c r="CP31" s="675"/>
      <c r="CQ31" s="676"/>
      <c r="CR31" s="659">
        <v>44214</v>
      </c>
      <c r="CS31" s="695"/>
      <c r="CT31" s="695"/>
      <c r="CU31" s="695"/>
      <c r="CV31" s="695"/>
      <c r="CW31" s="695"/>
      <c r="CX31" s="695"/>
      <c r="CY31" s="696"/>
      <c r="CZ31" s="664">
        <v>0.9</v>
      </c>
      <c r="DA31" s="693"/>
      <c r="DB31" s="693"/>
      <c r="DC31" s="697"/>
      <c r="DD31" s="668">
        <v>44214</v>
      </c>
      <c r="DE31" s="695"/>
      <c r="DF31" s="695"/>
      <c r="DG31" s="695"/>
      <c r="DH31" s="695"/>
      <c r="DI31" s="695"/>
      <c r="DJ31" s="695"/>
      <c r="DK31" s="696"/>
      <c r="DL31" s="668">
        <v>44214</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197867</v>
      </c>
      <c r="S32" s="660"/>
      <c r="T32" s="660"/>
      <c r="U32" s="660"/>
      <c r="V32" s="660"/>
      <c r="W32" s="660"/>
      <c r="X32" s="660"/>
      <c r="Y32" s="661"/>
      <c r="Z32" s="662">
        <v>3.8</v>
      </c>
      <c r="AA32" s="662"/>
      <c r="AB32" s="662"/>
      <c r="AC32" s="662"/>
      <c r="AD32" s="663" t="s">
        <v>228</v>
      </c>
      <c r="AE32" s="663"/>
      <c r="AF32" s="663"/>
      <c r="AG32" s="663"/>
      <c r="AH32" s="663"/>
      <c r="AI32" s="663"/>
      <c r="AJ32" s="663"/>
      <c r="AK32" s="663"/>
      <c r="AL32" s="664" t="s">
        <v>228</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93.4</v>
      </c>
      <c r="BH32" s="729"/>
      <c r="BI32" s="729"/>
      <c r="BJ32" s="729"/>
      <c r="BK32" s="729"/>
      <c r="BL32" s="729"/>
      <c r="BM32" s="730">
        <v>85.1</v>
      </c>
      <c r="BN32" s="729"/>
      <c r="BO32" s="729"/>
      <c r="BP32" s="729"/>
      <c r="BQ32" s="731"/>
      <c r="BR32" s="728">
        <v>93.2</v>
      </c>
      <c r="BS32" s="729"/>
      <c r="BT32" s="729"/>
      <c r="BU32" s="729"/>
      <c r="BV32" s="729"/>
      <c r="BW32" s="729"/>
      <c r="BX32" s="730">
        <v>83.2</v>
      </c>
      <c r="BY32" s="729"/>
      <c r="BZ32" s="729"/>
      <c r="CA32" s="729"/>
      <c r="CB32" s="731"/>
      <c r="CD32" s="726"/>
      <c r="CE32" s="727"/>
      <c r="CF32" s="674" t="s">
        <v>312</v>
      </c>
      <c r="CG32" s="675"/>
      <c r="CH32" s="675"/>
      <c r="CI32" s="675"/>
      <c r="CJ32" s="675"/>
      <c r="CK32" s="675"/>
      <c r="CL32" s="675"/>
      <c r="CM32" s="675"/>
      <c r="CN32" s="675"/>
      <c r="CO32" s="675"/>
      <c r="CP32" s="675"/>
      <c r="CQ32" s="676"/>
      <c r="CR32" s="659" t="s">
        <v>228</v>
      </c>
      <c r="CS32" s="660"/>
      <c r="CT32" s="660"/>
      <c r="CU32" s="660"/>
      <c r="CV32" s="660"/>
      <c r="CW32" s="660"/>
      <c r="CX32" s="660"/>
      <c r="CY32" s="661"/>
      <c r="CZ32" s="664" t="s">
        <v>228</v>
      </c>
      <c r="DA32" s="693"/>
      <c r="DB32" s="693"/>
      <c r="DC32" s="697"/>
      <c r="DD32" s="668" t="s">
        <v>228</v>
      </c>
      <c r="DE32" s="660"/>
      <c r="DF32" s="660"/>
      <c r="DG32" s="660"/>
      <c r="DH32" s="660"/>
      <c r="DI32" s="660"/>
      <c r="DJ32" s="660"/>
      <c r="DK32" s="661"/>
      <c r="DL32" s="668" t="s">
        <v>228</v>
      </c>
      <c r="DM32" s="660"/>
      <c r="DN32" s="660"/>
      <c r="DO32" s="660"/>
      <c r="DP32" s="660"/>
      <c r="DQ32" s="660"/>
      <c r="DR32" s="660"/>
      <c r="DS32" s="660"/>
      <c r="DT32" s="660"/>
      <c r="DU32" s="660"/>
      <c r="DV32" s="661"/>
      <c r="DW32" s="664" t="s">
        <v>228</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45349</v>
      </c>
      <c r="S33" s="660"/>
      <c r="T33" s="660"/>
      <c r="U33" s="660"/>
      <c r="V33" s="660"/>
      <c r="W33" s="660"/>
      <c r="X33" s="660"/>
      <c r="Y33" s="661"/>
      <c r="Z33" s="662">
        <v>0.9</v>
      </c>
      <c r="AA33" s="662"/>
      <c r="AB33" s="662"/>
      <c r="AC33" s="662"/>
      <c r="AD33" s="663" t="s">
        <v>228</v>
      </c>
      <c r="AE33" s="663"/>
      <c r="AF33" s="663"/>
      <c r="AG33" s="663"/>
      <c r="AH33" s="663"/>
      <c r="AI33" s="663"/>
      <c r="AJ33" s="663"/>
      <c r="AK33" s="663"/>
      <c r="AL33" s="664" t="s">
        <v>228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2652977</v>
      </c>
      <c r="CS33" s="695"/>
      <c r="CT33" s="695"/>
      <c r="CU33" s="695"/>
      <c r="CV33" s="695"/>
      <c r="CW33" s="695"/>
      <c r="CX33" s="695"/>
      <c r="CY33" s="696"/>
      <c r="CZ33" s="664">
        <v>53</v>
      </c>
      <c r="DA33" s="693"/>
      <c r="DB33" s="693"/>
      <c r="DC33" s="697"/>
      <c r="DD33" s="668">
        <v>2041947</v>
      </c>
      <c r="DE33" s="695"/>
      <c r="DF33" s="695"/>
      <c r="DG33" s="695"/>
      <c r="DH33" s="695"/>
      <c r="DI33" s="695"/>
      <c r="DJ33" s="695"/>
      <c r="DK33" s="696"/>
      <c r="DL33" s="668">
        <v>1648160</v>
      </c>
      <c r="DM33" s="695"/>
      <c r="DN33" s="695"/>
      <c r="DO33" s="695"/>
      <c r="DP33" s="695"/>
      <c r="DQ33" s="695"/>
      <c r="DR33" s="695"/>
      <c r="DS33" s="695"/>
      <c r="DT33" s="695"/>
      <c r="DU33" s="695"/>
      <c r="DV33" s="696"/>
      <c r="DW33" s="664">
        <v>45.4</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76864</v>
      </c>
      <c r="S34" s="660"/>
      <c r="T34" s="660"/>
      <c r="U34" s="660"/>
      <c r="V34" s="660"/>
      <c r="W34" s="660"/>
      <c r="X34" s="660"/>
      <c r="Y34" s="661"/>
      <c r="Z34" s="662">
        <v>1.5</v>
      </c>
      <c r="AA34" s="662"/>
      <c r="AB34" s="662"/>
      <c r="AC34" s="662"/>
      <c r="AD34" s="663">
        <v>2755</v>
      </c>
      <c r="AE34" s="663"/>
      <c r="AF34" s="663"/>
      <c r="AG34" s="663"/>
      <c r="AH34" s="663"/>
      <c r="AI34" s="663"/>
      <c r="AJ34" s="663"/>
      <c r="AK34" s="663"/>
      <c r="AL34" s="664">
        <v>0.1</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677998</v>
      </c>
      <c r="CS34" s="660"/>
      <c r="CT34" s="660"/>
      <c r="CU34" s="660"/>
      <c r="CV34" s="660"/>
      <c r="CW34" s="660"/>
      <c r="CX34" s="660"/>
      <c r="CY34" s="661"/>
      <c r="CZ34" s="664">
        <v>13.6</v>
      </c>
      <c r="DA34" s="693"/>
      <c r="DB34" s="693"/>
      <c r="DC34" s="697"/>
      <c r="DD34" s="668">
        <v>589954</v>
      </c>
      <c r="DE34" s="660"/>
      <c r="DF34" s="660"/>
      <c r="DG34" s="660"/>
      <c r="DH34" s="660"/>
      <c r="DI34" s="660"/>
      <c r="DJ34" s="660"/>
      <c r="DK34" s="661"/>
      <c r="DL34" s="668">
        <v>449238</v>
      </c>
      <c r="DM34" s="660"/>
      <c r="DN34" s="660"/>
      <c r="DO34" s="660"/>
      <c r="DP34" s="660"/>
      <c r="DQ34" s="660"/>
      <c r="DR34" s="660"/>
      <c r="DS34" s="660"/>
      <c r="DT34" s="660"/>
      <c r="DU34" s="660"/>
      <c r="DV34" s="661"/>
      <c r="DW34" s="664">
        <v>12.4</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310300</v>
      </c>
      <c r="S35" s="660"/>
      <c r="T35" s="660"/>
      <c r="U35" s="660"/>
      <c r="V35" s="660"/>
      <c r="W35" s="660"/>
      <c r="X35" s="660"/>
      <c r="Y35" s="661"/>
      <c r="Z35" s="662">
        <v>5.9</v>
      </c>
      <c r="AA35" s="662"/>
      <c r="AB35" s="662"/>
      <c r="AC35" s="662"/>
      <c r="AD35" s="663" t="s">
        <v>228</v>
      </c>
      <c r="AE35" s="663"/>
      <c r="AF35" s="663"/>
      <c r="AG35" s="663"/>
      <c r="AH35" s="663"/>
      <c r="AI35" s="663"/>
      <c r="AJ35" s="663"/>
      <c r="AK35" s="663"/>
      <c r="AL35" s="664" t="s">
        <v>228</v>
      </c>
      <c r="AM35" s="665"/>
      <c r="AN35" s="665"/>
      <c r="AO35" s="666"/>
      <c r="AP35" s="214"/>
      <c r="AQ35" s="732" t="s">
        <v>320</v>
      </c>
      <c r="AR35" s="733"/>
      <c r="AS35" s="733"/>
      <c r="AT35" s="733"/>
      <c r="AU35" s="733"/>
      <c r="AV35" s="733"/>
      <c r="AW35" s="733"/>
      <c r="AX35" s="733"/>
      <c r="AY35" s="734"/>
      <c r="AZ35" s="648">
        <v>414016</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124786</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38888</v>
      </c>
      <c r="CS35" s="695"/>
      <c r="CT35" s="695"/>
      <c r="CU35" s="695"/>
      <c r="CV35" s="695"/>
      <c r="CW35" s="695"/>
      <c r="CX35" s="695"/>
      <c r="CY35" s="696"/>
      <c r="CZ35" s="664">
        <v>0.8</v>
      </c>
      <c r="DA35" s="693"/>
      <c r="DB35" s="693"/>
      <c r="DC35" s="697"/>
      <c r="DD35" s="668">
        <v>34046</v>
      </c>
      <c r="DE35" s="695"/>
      <c r="DF35" s="695"/>
      <c r="DG35" s="695"/>
      <c r="DH35" s="695"/>
      <c r="DI35" s="695"/>
      <c r="DJ35" s="695"/>
      <c r="DK35" s="696"/>
      <c r="DL35" s="668">
        <v>31415</v>
      </c>
      <c r="DM35" s="695"/>
      <c r="DN35" s="695"/>
      <c r="DO35" s="695"/>
      <c r="DP35" s="695"/>
      <c r="DQ35" s="695"/>
      <c r="DR35" s="695"/>
      <c r="DS35" s="695"/>
      <c r="DT35" s="695"/>
      <c r="DU35" s="695"/>
      <c r="DV35" s="696"/>
      <c r="DW35" s="664">
        <v>0.9</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228</v>
      </c>
      <c r="AA36" s="662"/>
      <c r="AB36" s="662"/>
      <c r="AC36" s="662"/>
      <c r="AD36" s="663" t="s">
        <v>228</v>
      </c>
      <c r="AE36" s="663"/>
      <c r="AF36" s="663"/>
      <c r="AG36" s="663"/>
      <c r="AH36" s="663"/>
      <c r="AI36" s="663"/>
      <c r="AJ36" s="663"/>
      <c r="AK36" s="663"/>
      <c r="AL36" s="664" t="s">
        <v>228</v>
      </c>
      <c r="AM36" s="665"/>
      <c r="AN36" s="665"/>
      <c r="AO36" s="666"/>
      <c r="AQ36" s="736" t="s">
        <v>324</v>
      </c>
      <c r="AR36" s="737"/>
      <c r="AS36" s="737"/>
      <c r="AT36" s="737"/>
      <c r="AU36" s="737"/>
      <c r="AV36" s="737"/>
      <c r="AW36" s="737"/>
      <c r="AX36" s="737"/>
      <c r="AY36" s="738"/>
      <c r="AZ36" s="659">
        <v>4023</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100092</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1394475</v>
      </c>
      <c r="CS36" s="660"/>
      <c r="CT36" s="660"/>
      <c r="CU36" s="660"/>
      <c r="CV36" s="660"/>
      <c r="CW36" s="660"/>
      <c r="CX36" s="660"/>
      <c r="CY36" s="661"/>
      <c r="CZ36" s="664">
        <v>27.9</v>
      </c>
      <c r="DA36" s="693"/>
      <c r="DB36" s="693"/>
      <c r="DC36" s="697"/>
      <c r="DD36" s="668">
        <v>1112915</v>
      </c>
      <c r="DE36" s="660"/>
      <c r="DF36" s="660"/>
      <c r="DG36" s="660"/>
      <c r="DH36" s="660"/>
      <c r="DI36" s="660"/>
      <c r="DJ36" s="660"/>
      <c r="DK36" s="661"/>
      <c r="DL36" s="668">
        <v>918236</v>
      </c>
      <c r="DM36" s="660"/>
      <c r="DN36" s="660"/>
      <c r="DO36" s="660"/>
      <c r="DP36" s="660"/>
      <c r="DQ36" s="660"/>
      <c r="DR36" s="660"/>
      <c r="DS36" s="660"/>
      <c r="DT36" s="660"/>
      <c r="DU36" s="660"/>
      <c r="DV36" s="661"/>
      <c r="DW36" s="664">
        <v>25.3</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240000</v>
      </c>
      <c r="S37" s="660"/>
      <c r="T37" s="660"/>
      <c r="U37" s="660"/>
      <c r="V37" s="660"/>
      <c r="W37" s="660"/>
      <c r="X37" s="660"/>
      <c r="Y37" s="661"/>
      <c r="Z37" s="662">
        <v>4.5999999999999996</v>
      </c>
      <c r="AA37" s="662"/>
      <c r="AB37" s="662"/>
      <c r="AC37" s="662"/>
      <c r="AD37" s="663" t="s">
        <v>228</v>
      </c>
      <c r="AE37" s="663"/>
      <c r="AF37" s="663"/>
      <c r="AG37" s="663"/>
      <c r="AH37" s="663"/>
      <c r="AI37" s="663"/>
      <c r="AJ37" s="663"/>
      <c r="AK37" s="663"/>
      <c r="AL37" s="664" t="s">
        <v>228</v>
      </c>
      <c r="AM37" s="665"/>
      <c r="AN37" s="665"/>
      <c r="AO37" s="666"/>
      <c r="AQ37" s="736" t="s">
        <v>328</v>
      </c>
      <c r="AR37" s="737"/>
      <c r="AS37" s="737"/>
      <c r="AT37" s="737"/>
      <c r="AU37" s="737"/>
      <c r="AV37" s="737"/>
      <c r="AW37" s="737"/>
      <c r="AX37" s="737"/>
      <c r="AY37" s="738"/>
      <c r="AZ37" s="659">
        <v>2430</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2636</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628437</v>
      </c>
      <c r="CS37" s="695"/>
      <c r="CT37" s="695"/>
      <c r="CU37" s="695"/>
      <c r="CV37" s="695"/>
      <c r="CW37" s="695"/>
      <c r="CX37" s="695"/>
      <c r="CY37" s="696"/>
      <c r="CZ37" s="664">
        <v>12.6</v>
      </c>
      <c r="DA37" s="693"/>
      <c r="DB37" s="693"/>
      <c r="DC37" s="697"/>
      <c r="DD37" s="668">
        <v>628358</v>
      </c>
      <c r="DE37" s="695"/>
      <c r="DF37" s="695"/>
      <c r="DG37" s="695"/>
      <c r="DH37" s="695"/>
      <c r="DI37" s="695"/>
      <c r="DJ37" s="695"/>
      <c r="DK37" s="696"/>
      <c r="DL37" s="668">
        <v>628358</v>
      </c>
      <c r="DM37" s="695"/>
      <c r="DN37" s="695"/>
      <c r="DO37" s="695"/>
      <c r="DP37" s="695"/>
      <c r="DQ37" s="695"/>
      <c r="DR37" s="695"/>
      <c r="DS37" s="695"/>
      <c r="DT37" s="695"/>
      <c r="DU37" s="695"/>
      <c r="DV37" s="696"/>
      <c r="DW37" s="664">
        <v>17.3</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5222127</v>
      </c>
      <c r="S38" s="740"/>
      <c r="T38" s="740"/>
      <c r="U38" s="740"/>
      <c r="V38" s="740"/>
      <c r="W38" s="740"/>
      <c r="X38" s="740"/>
      <c r="Y38" s="741"/>
      <c r="Z38" s="742">
        <v>100</v>
      </c>
      <c r="AA38" s="742"/>
      <c r="AB38" s="742"/>
      <c r="AC38" s="742"/>
      <c r="AD38" s="743">
        <v>3388378</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222</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4177</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407563</v>
      </c>
      <c r="CS38" s="660"/>
      <c r="CT38" s="660"/>
      <c r="CU38" s="660"/>
      <c r="CV38" s="660"/>
      <c r="CW38" s="660"/>
      <c r="CX38" s="660"/>
      <c r="CY38" s="661"/>
      <c r="CZ38" s="664">
        <v>8.1</v>
      </c>
      <c r="DA38" s="693"/>
      <c r="DB38" s="693"/>
      <c r="DC38" s="697"/>
      <c r="DD38" s="668">
        <v>297572</v>
      </c>
      <c r="DE38" s="660"/>
      <c r="DF38" s="660"/>
      <c r="DG38" s="660"/>
      <c r="DH38" s="660"/>
      <c r="DI38" s="660"/>
      <c r="DJ38" s="660"/>
      <c r="DK38" s="661"/>
      <c r="DL38" s="668">
        <v>249271</v>
      </c>
      <c r="DM38" s="660"/>
      <c r="DN38" s="660"/>
      <c r="DO38" s="660"/>
      <c r="DP38" s="660"/>
      <c r="DQ38" s="660"/>
      <c r="DR38" s="660"/>
      <c r="DS38" s="660"/>
      <c r="DT38" s="660"/>
      <c r="DU38" s="660"/>
      <c r="DV38" s="661"/>
      <c r="DW38" s="664">
        <v>6.9</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228</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108</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129472</v>
      </c>
      <c r="CS39" s="695"/>
      <c r="CT39" s="695"/>
      <c r="CU39" s="695"/>
      <c r="CV39" s="695"/>
      <c r="CW39" s="695"/>
      <c r="CX39" s="695"/>
      <c r="CY39" s="696"/>
      <c r="CZ39" s="664">
        <v>2.6</v>
      </c>
      <c r="DA39" s="693"/>
      <c r="DB39" s="693"/>
      <c r="DC39" s="697"/>
      <c r="DD39" s="668">
        <v>5319</v>
      </c>
      <c r="DE39" s="695"/>
      <c r="DF39" s="695"/>
      <c r="DG39" s="695"/>
      <c r="DH39" s="695"/>
      <c r="DI39" s="695"/>
      <c r="DJ39" s="695"/>
      <c r="DK39" s="696"/>
      <c r="DL39" s="668" t="s">
        <v>222</v>
      </c>
      <c r="DM39" s="695"/>
      <c r="DN39" s="695"/>
      <c r="DO39" s="695"/>
      <c r="DP39" s="695"/>
      <c r="DQ39" s="695"/>
      <c r="DR39" s="695"/>
      <c r="DS39" s="695"/>
      <c r="DT39" s="695"/>
      <c r="DU39" s="695"/>
      <c r="DV39" s="696"/>
      <c r="DW39" s="664" t="s">
        <v>228</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152944</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96</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4581</v>
      </c>
      <c r="CS40" s="660"/>
      <c r="CT40" s="660"/>
      <c r="CU40" s="660"/>
      <c r="CV40" s="660"/>
      <c r="CW40" s="660"/>
      <c r="CX40" s="660"/>
      <c r="CY40" s="661"/>
      <c r="CZ40" s="664">
        <v>0.1</v>
      </c>
      <c r="DA40" s="693"/>
      <c r="DB40" s="693"/>
      <c r="DC40" s="697"/>
      <c r="DD40" s="668">
        <v>2141</v>
      </c>
      <c r="DE40" s="660"/>
      <c r="DF40" s="660"/>
      <c r="DG40" s="660"/>
      <c r="DH40" s="660"/>
      <c r="DI40" s="660"/>
      <c r="DJ40" s="660"/>
      <c r="DK40" s="661"/>
      <c r="DL40" s="668" t="s">
        <v>228</v>
      </c>
      <c r="DM40" s="660"/>
      <c r="DN40" s="660"/>
      <c r="DO40" s="660"/>
      <c r="DP40" s="660"/>
      <c r="DQ40" s="660"/>
      <c r="DR40" s="660"/>
      <c r="DS40" s="660"/>
      <c r="DT40" s="660"/>
      <c r="DU40" s="660"/>
      <c r="DV40" s="661"/>
      <c r="DW40" s="664" t="s">
        <v>228</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254619</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299</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222</v>
      </c>
      <c r="CS41" s="695"/>
      <c r="CT41" s="695"/>
      <c r="CU41" s="695"/>
      <c r="CV41" s="695"/>
      <c r="CW41" s="695"/>
      <c r="CX41" s="695"/>
      <c r="CY41" s="696"/>
      <c r="CZ41" s="664" t="s">
        <v>222</v>
      </c>
      <c r="DA41" s="693"/>
      <c r="DB41" s="693"/>
      <c r="DC41" s="697"/>
      <c r="DD41" s="668" t="s">
        <v>222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340559</v>
      </c>
      <c r="CS42" s="660"/>
      <c r="CT42" s="660"/>
      <c r="CU42" s="660"/>
      <c r="CV42" s="660"/>
      <c r="CW42" s="660"/>
      <c r="CX42" s="660"/>
      <c r="CY42" s="661"/>
      <c r="CZ42" s="664">
        <v>6.8</v>
      </c>
      <c r="DA42" s="665"/>
      <c r="DB42" s="665"/>
      <c r="DC42" s="760"/>
      <c r="DD42" s="668">
        <v>155722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31276</v>
      </c>
      <c r="CS43" s="695"/>
      <c r="CT43" s="695"/>
      <c r="CU43" s="695"/>
      <c r="CV43" s="695"/>
      <c r="CW43" s="695"/>
      <c r="CX43" s="695"/>
      <c r="CY43" s="696"/>
      <c r="CZ43" s="664">
        <v>0.6</v>
      </c>
      <c r="DA43" s="693"/>
      <c r="DB43" s="693"/>
      <c r="DC43" s="697"/>
      <c r="DD43" s="668">
        <v>31276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298616</v>
      </c>
      <c r="CS44" s="660"/>
      <c r="CT44" s="660"/>
      <c r="CU44" s="660"/>
      <c r="CV44" s="660"/>
      <c r="CW44" s="660"/>
      <c r="CX44" s="660"/>
      <c r="CY44" s="661"/>
      <c r="CZ44" s="664">
        <v>6</v>
      </c>
      <c r="DA44" s="665"/>
      <c r="DB44" s="665"/>
      <c r="DC44" s="760"/>
      <c r="DD44" s="668">
        <v>117380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135128</v>
      </c>
      <c r="CS45" s="695"/>
      <c r="CT45" s="695"/>
      <c r="CU45" s="695"/>
      <c r="CV45" s="695"/>
      <c r="CW45" s="695"/>
      <c r="CX45" s="695"/>
      <c r="CY45" s="696"/>
      <c r="CZ45" s="664">
        <v>2.7</v>
      </c>
      <c r="DA45" s="693"/>
      <c r="DB45" s="693"/>
      <c r="DC45" s="697"/>
      <c r="DD45" s="668">
        <v>21563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139146</v>
      </c>
      <c r="CS46" s="660"/>
      <c r="CT46" s="660"/>
      <c r="CU46" s="660"/>
      <c r="CV46" s="660"/>
      <c r="CW46" s="660"/>
      <c r="CX46" s="660"/>
      <c r="CY46" s="661"/>
      <c r="CZ46" s="664">
        <v>2.8</v>
      </c>
      <c r="DA46" s="665"/>
      <c r="DB46" s="665"/>
      <c r="DC46" s="760"/>
      <c r="DD46" s="668">
        <v>93675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41943</v>
      </c>
      <c r="CS47" s="695"/>
      <c r="CT47" s="695"/>
      <c r="CU47" s="695"/>
      <c r="CV47" s="695"/>
      <c r="CW47" s="695"/>
      <c r="CX47" s="695"/>
      <c r="CY47" s="696"/>
      <c r="CZ47" s="664">
        <v>0.8</v>
      </c>
      <c r="DA47" s="693"/>
      <c r="DB47" s="693"/>
      <c r="DC47" s="697"/>
      <c r="DD47" s="668">
        <v>38342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228</v>
      </c>
      <c r="CS48" s="660"/>
      <c r="CT48" s="660"/>
      <c r="CU48" s="660"/>
      <c r="CV48" s="660"/>
      <c r="CW48" s="660"/>
      <c r="CX48" s="660"/>
      <c r="CY48" s="661"/>
      <c r="CZ48" s="664" t="s">
        <v>228</v>
      </c>
      <c r="DA48" s="665"/>
      <c r="DB48" s="665"/>
      <c r="DC48" s="760"/>
      <c r="DD48" s="668" t="s">
        <v>228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5001710</v>
      </c>
      <c r="CS49" s="729"/>
      <c r="CT49" s="729"/>
      <c r="CU49" s="729"/>
      <c r="CV49" s="729"/>
      <c r="CW49" s="729"/>
      <c r="CX49" s="729"/>
      <c r="CY49" s="761"/>
      <c r="CZ49" s="744">
        <v>100</v>
      </c>
      <c r="DA49" s="762"/>
      <c r="DB49" s="762"/>
      <c r="DC49" s="763"/>
      <c r="DD49" s="764">
        <v>3792078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aQwXbkiGsydm4ysoVuhlu3ex9ED7YZMr4V8JH0OSGRrPjcVRdz07VvocfWlzyFVUJyhodqENKsLGTdqOqOAw3A==" saltValue="hd5u67h8Xr42eGI87qAc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5222</v>
      </c>
      <c r="R7" s="795"/>
      <c r="S7" s="795"/>
      <c r="T7" s="795"/>
      <c r="U7" s="795"/>
      <c r="V7" s="795">
        <v>5002</v>
      </c>
      <c r="W7" s="795"/>
      <c r="X7" s="795"/>
      <c r="Y7" s="795"/>
      <c r="Z7" s="795"/>
      <c r="AA7" s="795">
        <v>220</v>
      </c>
      <c r="AB7" s="795"/>
      <c r="AC7" s="795"/>
      <c r="AD7" s="795"/>
      <c r="AE7" s="796"/>
      <c r="AF7" s="797">
        <v>220</v>
      </c>
      <c r="AG7" s="798"/>
      <c r="AH7" s="798"/>
      <c r="AI7" s="798"/>
      <c r="AJ7" s="799"/>
      <c r="AK7" s="834">
        <v>198</v>
      </c>
      <c r="AL7" s="835"/>
      <c r="AM7" s="835"/>
      <c r="AN7" s="835"/>
      <c r="AO7" s="835"/>
      <c r="AP7" s="835">
        <v>5151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5222</v>
      </c>
      <c r="R23" s="854"/>
      <c r="S23" s="854"/>
      <c r="T23" s="854"/>
      <c r="U23" s="854"/>
      <c r="V23" s="854">
        <v>5002</v>
      </c>
      <c r="W23" s="854"/>
      <c r="X23" s="854"/>
      <c r="Y23" s="854"/>
      <c r="Z23" s="854"/>
      <c r="AA23" s="854">
        <v>220</v>
      </c>
      <c r="AB23" s="854"/>
      <c r="AC23" s="854"/>
      <c r="AD23" s="854"/>
      <c r="AE23" s="855"/>
      <c r="AF23" s="856">
        <v>220</v>
      </c>
      <c r="AG23" s="854"/>
      <c r="AH23" s="854"/>
      <c r="AI23" s="854"/>
      <c r="AJ23" s="857"/>
      <c r="AK23" s="858"/>
      <c r="AL23" s="859"/>
      <c r="AM23" s="859"/>
      <c r="AN23" s="859"/>
      <c r="AO23" s="859"/>
      <c r="AP23" s="854">
        <v>5151</v>
      </c>
      <c r="AQ23" s="854"/>
      <c r="AR23" s="854"/>
      <c r="AS23" s="854"/>
      <c r="AT23" s="854"/>
      <c r="AU23" s="860"/>
      <c r="AV23" s="860"/>
      <c r="AW23" s="860"/>
      <c r="AX23" s="860"/>
      <c r="AY23" s="861"/>
      <c r="AZ23" s="869" t="s">
        <v>228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2311</v>
      </c>
      <c r="R28" s="883"/>
      <c r="S28" s="883"/>
      <c r="T28" s="883"/>
      <c r="U28" s="883"/>
      <c r="V28" s="883">
        <v>2186</v>
      </c>
      <c r="W28" s="883"/>
      <c r="X28" s="883"/>
      <c r="Y28" s="883"/>
      <c r="Z28" s="883"/>
      <c r="AA28" s="883">
        <v>125</v>
      </c>
      <c r="AB28" s="883"/>
      <c r="AC28" s="883"/>
      <c r="AD28" s="883"/>
      <c r="AE28" s="884"/>
      <c r="AF28" s="885">
        <v>125</v>
      </c>
      <c r="AG28" s="883"/>
      <c r="AH28" s="883"/>
      <c r="AI28" s="883"/>
      <c r="AJ28" s="886"/>
      <c r="AK28" s="887">
        <v>153</v>
      </c>
      <c r="AL28" s="878"/>
      <c r="AM28" s="878"/>
      <c r="AN28" s="878"/>
      <c r="AO28" s="878"/>
      <c r="AP28" s="878" t="s">
        <v>570</v>
      </c>
      <c r="AQ28" s="878"/>
      <c r="AR28" s="878"/>
      <c r="AS28" s="878"/>
      <c r="AT28" s="878"/>
      <c r="AU28" s="878" t="s">
        <v>570</v>
      </c>
      <c r="AV28" s="878"/>
      <c r="AW28" s="878"/>
      <c r="AX28" s="878"/>
      <c r="AY28" s="878"/>
      <c r="AZ28" s="879" t="s">
        <v>570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171</v>
      </c>
      <c r="R29" s="819"/>
      <c r="S29" s="819"/>
      <c r="T29" s="819"/>
      <c r="U29" s="819"/>
      <c r="V29" s="819">
        <v>171</v>
      </c>
      <c r="W29" s="819"/>
      <c r="X29" s="819"/>
      <c r="Y29" s="819"/>
      <c r="Z29" s="819"/>
      <c r="AA29" s="819">
        <v>0</v>
      </c>
      <c r="AB29" s="819"/>
      <c r="AC29" s="819"/>
      <c r="AD29" s="819"/>
      <c r="AE29" s="820"/>
      <c r="AF29" s="821">
        <v>0</v>
      </c>
      <c r="AG29" s="822"/>
      <c r="AH29" s="822"/>
      <c r="AI29" s="822"/>
      <c r="AJ29" s="823"/>
      <c r="AK29" s="890">
        <v>48</v>
      </c>
      <c r="AL29" s="891"/>
      <c r="AM29" s="891"/>
      <c r="AN29" s="891"/>
      <c r="AO29" s="891"/>
      <c r="AP29" s="891" t="s">
        <v>570</v>
      </c>
      <c r="AQ29" s="891"/>
      <c r="AR29" s="891"/>
      <c r="AS29" s="891"/>
      <c r="AT29" s="891"/>
      <c r="AU29" s="891" t="s">
        <v>570</v>
      </c>
      <c r="AV29" s="891"/>
      <c r="AW29" s="891"/>
      <c r="AX29" s="891"/>
      <c r="AY29" s="891"/>
      <c r="AZ29" s="892" t="s">
        <v>570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1346</v>
      </c>
      <c r="R30" s="819"/>
      <c r="S30" s="819"/>
      <c r="T30" s="819"/>
      <c r="U30" s="819"/>
      <c r="V30" s="819">
        <v>1266</v>
      </c>
      <c r="W30" s="819"/>
      <c r="X30" s="819"/>
      <c r="Y30" s="819"/>
      <c r="Z30" s="819"/>
      <c r="AA30" s="819">
        <v>80</v>
      </c>
      <c r="AB30" s="819"/>
      <c r="AC30" s="819"/>
      <c r="AD30" s="819"/>
      <c r="AE30" s="820"/>
      <c r="AF30" s="821">
        <v>79</v>
      </c>
      <c r="AG30" s="822"/>
      <c r="AH30" s="822"/>
      <c r="AI30" s="822"/>
      <c r="AJ30" s="823"/>
      <c r="AK30" s="890">
        <v>200</v>
      </c>
      <c r="AL30" s="891"/>
      <c r="AM30" s="891"/>
      <c r="AN30" s="891"/>
      <c r="AO30" s="891"/>
      <c r="AP30" s="891" t="s">
        <v>570</v>
      </c>
      <c r="AQ30" s="891"/>
      <c r="AR30" s="891"/>
      <c r="AS30" s="891"/>
      <c r="AT30" s="891"/>
      <c r="AU30" s="891" t="s">
        <v>570</v>
      </c>
      <c r="AV30" s="891"/>
      <c r="AW30" s="891"/>
      <c r="AX30" s="891"/>
      <c r="AY30" s="891"/>
      <c r="AZ30" s="892" t="s">
        <v>570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424</v>
      </c>
      <c r="R31" s="819"/>
      <c r="S31" s="819"/>
      <c r="T31" s="819"/>
      <c r="U31" s="819"/>
      <c r="V31" s="819">
        <v>386</v>
      </c>
      <c r="W31" s="819"/>
      <c r="X31" s="819"/>
      <c r="Y31" s="819"/>
      <c r="Z31" s="819"/>
      <c r="AA31" s="819">
        <v>38</v>
      </c>
      <c r="AB31" s="819"/>
      <c r="AC31" s="819"/>
      <c r="AD31" s="819"/>
      <c r="AE31" s="820"/>
      <c r="AF31" s="821">
        <v>762</v>
      </c>
      <c r="AG31" s="822"/>
      <c r="AH31" s="822"/>
      <c r="AI31" s="822"/>
      <c r="AJ31" s="823"/>
      <c r="AK31" s="890">
        <v>3</v>
      </c>
      <c r="AL31" s="891"/>
      <c r="AM31" s="891"/>
      <c r="AN31" s="891"/>
      <c r="AO31" s="891"/>
      <c r="AP31" s="891">
        <v>922</v>
      </c>
      <c r="AQ31" s="891"/>
      <c r="AR31" s="891"/>
      <c r="AS31" s="891"/>
      <c r="AT31" s="891"/>
      <c r="AU31" s="891" t="s">
        <v>570</v>
      </c>
      <c r="AV31" s="891"/>
      <c r="AW31" s="891"/>
      <c r="AX31" s="891"/>
      <c r="AY31" s="891"/>
      <c r="AZ31" s="892" t="s">
        <v>570</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43</v>
      </c>
      <c r="R32" s="819"/>
      <c r="S32" s="819"/>
      <c r="T32" s="819"/>
      <c r="U32" s="819"/>
      <c r="V32" s="819">
        <v>19</v>
      </c>
      <c r="W32" s="819"/>
      <c r="X32" s="819"/>
      <c r="Y32" s="819"/>
      <c r="Z32" s="819"/>
      <c r="AA32" s="819">
        <v>24</v>
      </c>
      <c r="AB32" s="819"/>
      <c r="AC32" s="819"/>
      <c r="AD32" s="819"/>
      <c r="AE32" s="820"/>
      <c r="AF32" s="821">
        <v>1</v>
      </c>
      <c r="AG32" s="822"/>
      <c r="AH32" s="822"/>
      <c r="AI32" s="822"/>
      <c r="AJ32" s="823"/>
      <c r="AK32" s="890" t="s">
        <v>570</v>
      </c>
      <c r="AL32" s="891"/>
      <c r="AM32" s="891"/>
      <c r="AN32" s="891"/>
      <c r="AO32" s="891"/>
      <c r="AP32" s="891">
        <v>22</v>
      </c>
      <c r="AQ32" s="891"/>
      <c r="AR32" s="891"/>
      <c r="AS32" s="891"/>
      <c r="AT32" s="891"/>
      <c r="AU32" s="891" t="s">
        <v>570</v>
      </c>
      <c r="AV32" s="891"/>
      <c r="AW32" s="891"/>
      <c r="AX32" s="891"/>
      <c r="AY32" s="891"/>
      <c r="AZ32" s="892" t="s">
        <v>570</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966</v>
      </c>
      <c r="AG63" s="902"/>
      <c r="AH63" s="902"/>
      <c r="AI63" s="902"/>
      <c r="AJ63" s="903"/>
      <c r="AK63" s="904"/>
      <c r="AL63" s="899"/>
      <c r="AM63" s="899"/>
      <c r="AN63" s="899"/>
      <c r="AO63" s="899"/>
      <c r="AP63" s="902">
        <v>944</v>
      </c>
      <c r="AQ63" s="902"/>
      <c r="AR63" s="902"/>
      <c r="AS63" s="902"/>
      <c r="AT63" s="902"/>
      <c r="AU63" s="902" t="s">
        <v>571</v>
      </c>
      <c r="AV63" s="902"/>
      <c r="AW63" s="902"/>
      <c r="AX63" s="902"/>
      <c r="AY63" s="902"/>
      <c r="AZ63" s="906"/>
      <c r="BA63" s="906"/>
      <c r="BB63" s="906"/>
      <c r="BC63" s="906"/>
      <c r="BD63" s="906"/>
      <c r="BE63" s="907"/>
      <c r="BF63" s="907"/>
      <c r="BG63" s="907"/>
      <c r="BH63" s="907"/>
      <c r="BI63" s="908"/>
      <c r="BJ63" s="909" t="s">
        <v>228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386</v>
      </c>
      <c r="AB66" s="778"/>
      <c r="AC66" s="778"/>
      <c r="AD66" s="778"/>
      <c r="AE66" s="779"/>
      <c r="AF66" s="912" t="s">
        <v>387</v>
      </c>
      <c r="AG66" s="873"/>
      <c r="AH66" s="873"/>
      <c r="AI66" s="873"/>
      <c r="AJ66" s="913"/>
      <c r="AK66" s="777" t="s">
        <v>388</v>
      </c>
      <c r="AL66" s="801"/>
      <c r="AM66" s="801"/>
      <c r="AN66" s="801"/>
      <c r="AO66" s="802"/>
      <c r="AP66" s="777" t="s">
        <v>389</v>
      </c>
      <c r="AQ66" s="778"/>
      <c r="AR66" s="778"/>
      <c r="AS66" s="778"/>
      <c r="AT66" s="779"/>
      <c r="AU66" s="777" t="s">
        <v>405</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566</v>
      </c>
      <c r="C68" s="930"/>
      <c r="D68" s="930"/>
      <c r="E68" s="930"/>
      <c r="F68" s="930"/>
      <c r="G68" s="930"/>
      <c r="H68" s="930"/>
      <c r="I68" s="930"/>
      <c r="J68" s="930"/>
      <c r="K68" s="930"/>
      <c r="L68" s="930"/>
      <c r="M68" s="930"/>
      <c r="N68" s="930"/>
      <c r="O68" s="930"/>
      <c r="P68" s="931"/>
      <c r="Q68" s="932">
        <v>34</v>
      </c>
      <c r="R68" s="926"/>
      <c r="S68" s="926"/>
      <c r="T68" s="926"/>
      <c r="U68" s="926"/>
      <c r="V68" s="926">
        <v>34</v>
      </c>
      <c r="W68" s="926"/>
      <c r="X68" s="926"/>
      <c r="Y68" s="926"/>
      <c r="Z68" s="926"/>
      <c r="AA68" s="926">
        <v>0</v>
      </c>
      <c r="AB68" s="926"/>
      <c r="AC68" s="926"/>
      <c r="AD68" s="926"/>
      <c r="AE68" s="926"/>
      <c r="AF68" s="926">
        <v>0</v>
      </c>
      <c r="AG68" s="926"/>
      <c r="AH68" s="926"/>
      <c r="AI68" s="926"/>
      <c r="AJ68" s="926"/>
      <c r="AK68" s="926" t="s">
        <v>567</v>
      </c>
      <c r="AL68" s="926"/>
      <c r="AM68" s="926"/>
      <c r="AN68" s="926"/>
      <c r="AO68" s="926"/>
      <c r="AP68" s="926">
        <v>351</v>
      </c>
      <c r="AQ68" s="926"/>
      <c r="AR68" s="926"/>
      <c r="AS68" s="926"/>
      <c r="AT68" s="926"/>
      <c r="AU68" s="926" t="s">
        <v>568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558</v>
      </c>
      <c r="C69" s="934"/>
      <c r="D69" s="934"/>
      <c r="E69" s="934"/>
      <c r="F69" s="934"/>
      <c r="G69" s="934"/>
      <c r="H69" s="934"/>
      <c r="I69" s="934"/>
      <c r="J69" s="934"/>
      <c r="K69" s="934"/>
      <c r="L69" s="934"/>
      <c r="M69" s="934"/>
      <c r="N69" s="934"/>
      <c r="O69" s="934"/>
      <c r="P69" s="935"/>
      <c r="Q69" s="936">
        <v>773</v>
      </c>
      <c r="R69" s="891"/>
      <c r="S69" s="891"/>
      <c r="T69" s="891"/>
      <c r="U69" s="891"/>
      <c r="V69" s="891">
        <v>711</v>
      </c>
      <c r="W69" s="891"/>
      <c r="X69" s="891"/>
      <c r="Y69" s="891"/>
      <c r="Z69" s="891"/>
      <c r="AA69" s="891">
        <v>62</v>
      </c>
      <c r="AB69" s="891"/>
      <c r="AC69" s="891"/>
      <c r="AD69" s="891"/>
      <c r="AE69" s="891"/>
      <c r="AF69" s="891">
        <v>62</v>
      </c>
      <c r="AG69" s="891"/>
      <c r="AH69" s="891"/>
      <c r="AI69" s="891"/>
      <c r="AJ69" s="891"/>
      <c r="AK69" s="891" t="s">
        <v>568</v>
      </c>
      <c r="AL69" s="891"/>
      <c r="AM69" s="891"/>
      <c r="AN69" s="891"/>
      <c r="AO69" s="891"/>
      <c r="AP69" s="891">
        <v>79</v>
      </c>
      <c r="AQ69" s="891"/>
      <c r="AR69" s="891"/>
      <c r="AS69" s="891"/>
      <c r="AT69" s="891"/>
      <c r="AU69" s="891" t="s">
        <v>568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559</v>
      </c>
      <c r="C70" s="934"/>
      <c r="D70" s="934"/>
      <c r="E70" s="934"/>
      <c r="F70" s="934"/>
      <c r="G70" s="934"/>
      <c r="H70" s="934"/>
      <c r="I70" s="934"/>
      <c r="J70" s="934"/>
      <c r="K70" s="934"/>
      <c r="L70" s="934"/>
      <c r="M70" s="934"/>
      <c r="N70" s="934"/>
      <c r="O70" s="934"/>
      <c r="P70" s="935"/>
      <c r="Q70" s="936">
        <v>39</v>
      </c>
      <c r="R70" s="891"/>
      <c r="S70" s="891"/>
      <c r="T70" s="891"/>
      <c r="U70" s="891"/>
      <c r="V70" s="891">
        <v>35</v>
      </c>
      <c r="W70" s="891"/>
      <c r="X70" s="891"/>
      <c r="Y70" s="891"/>
      <c r="Z70" s="891"/>
      <c r="AA70" s="891">
        <v>4</v>
      </c>
      <c r="AB70" s="891"/>
      <c r="AC70" s="891"/>
      <c r="AD70" s="891"/>
      <c r="AE70" s="891"/>
      <c r="AF70" s="891">
        <v>4</v>
      </c>
      <c r="AG70" s="891"/>
      <c r="AH70" s="891"/>
      <c r="AI70" s="891"/>
      <c r="AJ70" s="891"/>
      <c r="AK70" s="891" t="s">
        <v>569</v>
      </c>
      <c r="AL70" s="891"/>
      <c r="AM70" s="891"/>
      <c r="AN70" s="891"/>
      <c r="AO70" s="891"/>
      <c r="AP70" s="891" t="s">
        <v>568</v>
      </c>
      <c r="AQ70" s="891"/>
      <c r="AR70" s="891"/>
      <c r="AS70" s="891"/>
      <c r="AT70" s="891"/>
      <c r="AU70" s="891" t="s">
        <v>568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560</v>
      </c>
      <c r="C71" s="934"/>
      <c r="D71" s="934"/>
      <c r="E71" s="934"/>
      <c r="F71" s="934"/>
      <c r="G71" s="934"/>
      <c r="H71" s="934"/>
      <c r="I71" s="934"/>
      <c r="J71" s="934"/>
      <c r="K71" s="934"/>
      <c r="L71" s="934"/>
      <c r="M71" s="934"/>
      <c r="N71" s="934"/>
      <c r="O71" s="934"/>
      <c r="P71" s="935"/>
      <c r="Q71" s="936">
        <v>4581</v>
      </c>
      <c r="R71" s="891"/>
      <c r="S71" s="891"/>
      <c r="T71" s="891"/>
      <c r="U71" s="891"/>
      <c r="V71" s="891">
        <v>3975</v>
      </c>
      <c r="W71" s="891"/>
      <c r="X71" s="891"/>
      <c r="Y71" s="891"/>
      <c r="Z71" s="891"/>
      <c r="AA71" s="891">
        <v>606</v>
      </c>
      <c r="AB71" s="891"/>
      <c r="AC71" s="891"/>
      <c r="AD71" s="891"/>
      <c r="AE71" s="891"/>
      <c r="AF71" s="891">
        <v>606</v>
      </c>
      <c r="AG71" s="891"/>
      <c r="AH71" s="891"/>
      <c r="AI71" s="891"/>
      <c r="AJ71" s="891"/>
      <c r="AK71" s="891" t="s">
        <v>568</v>
      </c>
      <c r="AL71" s="891"/>
      <c r="AM71" s="891"/>
      <c r="AN71" s="891"/>
      <c r="AO71" s="891"/>
      <c r="AP71" s="891" t="s">
        <v>568</v>
      </c>
      <c r="AQ71" s="891"/>
      <c r="AR71" s="891"/>
      <c r="AS71" s="891"/>
      <c r="AT71" s="891"/>
      <c r="AU71" s="891" t="s">
        <v>568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561</v>
      </c>
      <c r="C72" s="934"/>
      <c r="D72" s="934"/>
      <c r="E72" s="934"/>
      <c r="F72" s="934"/>
      <c r="G72" s="934"/>
      <c r="H72" s="934"/>
      <c r="I72" s="934"/>
      <c r="J72" s="934"/>
      <c r="K72" s="934"/>
      <c r="L72" s="934"/>
      <c r="M72" s="934"/>
      <c r="N72" s="934"/>
      <c r="O72" s="934"/>
      <c r="P72" s="935"/>
      <c r="Q72" s="936">
        <v>299</v>
      </c>
      <c r="R72" s="891"/>
      <c r="S72" s="891"/>
      <c r="T72" s="891"/>
      <c r="U72" s="891"/>
      <c r="V72" s="891">
        <v>287</v>
      </c>
      <c r="W72" s="891"/>
      <c r="X72" s="891"/>
      <c r="Y72" s="891"/>
      <c r="Z72" s="891"/>
      <c r="AA72" s="891">
        <v>11</v>
      </c>
      <c r="AB72" s="891"/>
      <c r="AC72" s="891"/>
      <c r="AD72" s="891"/>
      <c r="AE72" s="891"/>
      <c r="AF72" s="891">
        <v>11</v>
      </c>
      <c r="AG72" s="891"/>
      <c r="AH72" s="891"/>
      <c r="AI72" s="891"/>
      <c r="AJ72" s="891"/>
      <c r="AK72" s="891">
        <v>5</v>
      </c>
      <c r="AL72" s="891"/>
      <c r="AM72" s="891"/>
      <c r="AN72" s="891"/>
      <c r="AO72" s="891"/>
      <c r="AP72" s="891" t="s">
        <v>568</v>
      </c>
      <c r="AQ72" s="891"/>
      <c r="AR72" s="891"/>
      <c r="AS72" s="891"/>
      <c r="AT72" s="891"/>
      <c r="AU72" s="891" t="s">
        <v>568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562</v>
      </c>
      <c r="C73" s="934"/>
      <c r="D73" s="934"/>
      <c r="E73" s="934"/>
      <c r="F73" s="934"/>
      <c r="G73" s="934"/>
      <c r="H73" s="934"/>
      <c r="I73" s="934"/>
      <c r="J73" s="934"/>
      <c r="K73" s="934"/>
      <c r="L73" s="934"/>
      <c r="M73" s="934"/>
      <c r="N73" s="934"/>
      <c r="O73" s="934"/>
      <c r="P73" s="935"/>
      <c r="Q73" s="936">
        <v>5916</v>
      </c>
      <c r="R73" s="891"/>
      <c r="S73" s="891"/>
      <c r="T73" s="891"/>
      <c r="U73" s="891"/>
      <c r="V73" s="891">
        <v>5803</v>
      </c>
      <c r="W73" s="891"/>
      <c r="X73" s="891"/>
      <c r="Y73" s="891"/>
      <c r="Z73" s="891"/>
      <c r="AA73" s="891">
        <v>113</v>
      </c>
      <c r="AB73" s="891"/>
      <c r="AC73" s="891"/>
      <c r="AD73" s="891"/>
      <c r="AE73" s="891"/>
      <c r="AF73" s="891">
        <v>113</v>
      </c>
      <c r="AG73" s="891"/>
      <c r="AH73" s="891"/>
      <c r="AI73" s="891"/>
      <c r="AJ73" s="891"/>
      <c r="AK73" s="891">
        <v>33</v>
      </c>
      <c r="AL73" s="891"/>
      <c r="AM73" s="891"/>
      <c r="AN73" s="891"/>
      <c r="AO73" s="891"/>
      <c r="AP73" s="891">
        <v>1648</v>
      </c>
      <c r="AQ73" s="891"/>
      <c r="AR73" s="891"/>
      <c r="AS73" s="891"/>
      <c r="AT73" s="891"/>
      <c r="AU73" s="891" t="s">
        <v>568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563</v>
      </c>
      <c r="C74" s="934"/>
      <c r="D74" s="934"/>
      <c r="E74" s="934"/>
      <c r="F74" s="934"/>
      <c r="G74" s="934"/>
      <c r="H74" s="934"/>
      <c r="I74" s="934"/>
      <c r="J74" s="934"/>
      <c r="K74" s="934"/>
      <c r="L74" s="934"/>
      <c r="M74" s="934"/>
      <c r="N74" s="934"/>
      <c r="O74" s="934"/>
      <c r="P74" s="935"/>
      <c r="Q74" s="936">
        <v>1968</v>
      </c>
      <c r="R74" s="891"/>
      <c r="S74" s="891"/>
      <c r="T74" s="891"/>
      <c r="U74" s="891"/>
      <c r="V74" s="891">
        <v>1958</v>
      </c>
      <c r="W74" s="891"/>
      <c r="X74" s="891"/>
      <c r="Y74" s="891"/>
      <c r="Z74" s="891"/>
      <c r="AA74" s="891">
        <v>10</v>
      </c>
      <c r="AB74" s="891"/>
      <c r="AC74" s="891"/>
      <c r="AD74" s="891"/>
      <c r="AE74" s="891"/>
      <c r="AF74" s="891">
        <v>10</v>
      </c>
      <c r="AG74" s="891"/>
      <c r="AH74" s="891"/>
      <c r="AI74" s="891"/>
      <c r="AJ74" s="891"/>
      <c r="AK74" s="891" t="s">
        <v>568</v>
      </c>
      <c r="AL74" s="891"/>
      <c r="AM74" s="891"/>
      <c r="AN74" s="891"/>
      <c r="AO74" s="891"/>
      <c r="AP74" s="891" t="s">
        <v>568</v>
      </c>
      <c r="AQ74" s="891"/>
      <c r="AR74" s="891"/>
      <c r="AS74" s="891"/>
      <c r="AT74" s="891"/>
      <c r="AU74" s="891" t="s">
        <v>568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564</v>
      </c>
      <c r="C75" s="934"/>
      <c r="D75" s="934"/>
      <c r="E75" s="934"/>
      <c r="F75" s="934"/>
      <c r="G75" s="934"/>
      <c r="H75" s="934"/>
      <c r="I75" s="934"/>
      <c r="J75" s="934"/>
      <c r="K75" s="934"/>
      <c r="L75" s="934"/>
      <c r="M75" s="934"/>
      <c r="N75" s="934"/>
      <c r="O75" s="934"/>
      <c r="P75" s="935"/>
      <c r="Q75" s="939">
        <v>411661</v>
      </c>
      <c r="R75" s="940"/>
      <c r="S75" s="940"/>
      <c r="T75" s="940"/>
      <c r="U75" s="890"/>
      <c r="V75" s="941">
        <v>403389</v>
      </c>
      <c r="W75" s="940"/>
      <c r="X75" s="940"/>
      <c r="Y75" s="940"/>
      <c r="Z75" s="890"/>
      <c r="AA75" s="941">
        <v>8272</v>
      </c>
      <c r="AB75" s="940"/>
      <c r="AC75" s="940"/>
      <c r="AD75" s="940"/>
      <c r="AE75" s="890"/>
      <c r="AF75" s="941">
        <v>8272</v>
      </c>
      <c r="AG75" s="940"/>
      <c r="AH75" s="940"/>
      <c r="AI75" s="940"/>
      <c r="AJ75" s="890"/>
      <c r="AK75" s="941">
        <v>1844</v>
      </c>
      <c r="AL75" s="940"/>
      <c r="AM75" s="940"/>
      <c r="AN75" s="940"/>
      <c r="AO75" s="890"/>
      <c r="AP75" s="941" t="s">
        <v>567</v>
      </c>
      <c r="AQ75" s="940"/>
      <c r="AR75" s="940"/>
      <c r="AS75" s="940"/>
      <c r="AT75" s="890"/>
      <c r="AU75" s="891" t="s">
        <v>568</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565</v>
      </c>
      <c r="C76" s="934"/>
      <c r="D76" s="934"/>
      <c r="E76" s="934"/>
      <c r="F76" s="934"/>
      <c r="G76" s="934"/>
      <c r="H76" s="934"/>
      <c r="I76" s="934"/>
      <c r="J76" s="934"/>
      <c r="K76" s="934"/>
      <c r="L76" s="934"/>
      <c r="M76" s="934"/>
      <c r="N76" s="934"/>
      <c r="O76" s="934"/>
      <c r="P76" s="935"/>
      <c r="Q76" s="939">
        <v>373</v>
      </c>
      <c r="R76" s="940"/>
      <c r="S76" s="940"/>
      <c r="T76" s="940"/>
      <c r="U76" s="890"/>
      <c r="V76" s="941">
        <v>444</v>
      </c>
      <c r="W76" s="940"/>
      <c r="X76" s="940"/>
      <c r="Y76" s="940"/>
      <c r="Z76" s="890"/>
      <c r="AA76" s="941">
        <v>-70</v>
      </c>
      <c r="AB76" s="940"/>
      <c r="AC76" s="940"/>
      <c r="AD76" s="940"/>
      <c r="AE76" s="890"/>
      <c r="AF76" s="941">
        <v>384</v>
      </c>
      <c r="AG76" s="940"/>
      <c r="AH76" s="940"/>
      <c r="AI76" s="940"/>
      <c r="AJ76" s="890"/>
      <c r="AK76" s="941">
        <v>214</v>
      </c>
      <c r="AL76" s="940"/>
      <c r="AM76" s="940"/>
      <c r="AN76" s="940"/>
      <c r="AO76" s="890"/>
      <c r="AP76" s="941">
        <v>2648</v>
      </c>
      <c r="AQ76" s="940"/>
      <c r="AR76" s="940"/>
      <c r="AS76" s="940"/>
      <c r="AT76" s="890"/>
      <c r="AU76" s="891" t="s">
        <v>568</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9462</v>
      </c>
      <c r="AG88" s="902"/>
      <c r="AH88" s="902"/>
      <c r="AI88" s="902"/>
      <c r="AJ88" s="902"/>
      <c r="AK88" s="899"/>
      <c r="AL88" s="899"/>
      <c r="AM88" s="899"/>
      <c r="AN88" s="899"/>
      <c r="AO88" s="899"/>
      <c r="AP88" s="902">
        <v>4726</v>
      </c>
      <c r="AQ88" s="902"/>
      <c r="AR88" s="902"/>
      <c r="AS88" s="902"/>
      <c r="AT88" s="902"/>
      <c r="AU88" s="902" t="s">
        <v>568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300</v>
      </c>
      <c r="AG109" s="955"/>
      <c r="AH109" s="955"/>
      <c r="AI109" s="955"/>
      <c r="AJ109" s="956"/>
      <c r="AK109" s="954" t="s">
        <v>299</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300</v>
      </c>
      <c r="BW109" s="955"/>
      <c r="BX109" s="955"/>
      <c r="BY109" s="955"/>
      <c r="BZ109" s="956"/>
      <c r="CA109" s="954" t="s">
        <v>299</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300</v>
      </c>
      <c r="DM109" s="955"/>
      <c r="DN109" s="955"/>
      <c r="DO109" s="955"/>
      <c r="DP109" s="956"/>
      <c r="DQ109" s="954" t="s">
        <v>299</v>
      </c>
      <c r="DR109" s="955"/>
      <c r="DS109" s="955"/>
      <c r="DT109" s="955"/>
      <c r="DU109" s="956"/>
      <c r="DV109" s="954" t="s">
        <v>416</v>
      </c>
      <c r="DW109" s="955"/>
      <c r="DX109" s="955"/>
      <c r="DY109" s="955"/>
      <c r="DZ109" s="957"/>
    </row>
    <row r="110" spans="1:131" s="226" customFormat="1" ht="26.25" customHeight="1" x14ac:dyDescent="0.15">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488281</v>
      </c>
      <c r="AB110" s="962"/>
      <c r="AC110" s="962"/>
      <c r="AD110" s="962"/>
      <c r="AE110" s="963"/>
      <c r="AF110" s="964">
        <v>512748</v>
      </c>
      <c r="AG110" s="962"/>
      <c r="AH110" s="962"/>
      <c r="AI110" s="962"/>
      <c r="AJ110" s="963"/>
      <c r="AK110" s="964">
        <v>511349</v>
      </c>
      <c r="AL110" s="962"/>
      <c r="AM110" s="962"/>
      <c r="AN110" s="962"/>
      <c r="AO110" s="963"/>
      <c r="AP110" s="965">
        <v>16.3</v>
      </c>
      <c r="AQ110" s="966"/>
      <c r="AR110" s="966"/>
      <c r="AS110" s="966"/>
      <c r="AT110" s="967"/>
      <c r="AU110" s="968" t="s">
        <v>67</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5426666</v>
      </c>
      <c r="BR110" s="997"/>
      <c r="BS110" s="997"/>
      <c r="BT110" s="997"/>
      <c r="BU110" s="997"/>
      <c r="BV110" s="997">
        <v>5307405</v>
      </c>
      <c r="BW110" s="997"/>
      <c r="BX110" s="997"/>
      <c r="BY110" s="997"/>
      <c r="BZ110" s="997"/>
      <c r="CA110" s="997">
        <v>5150570</v>
      </c>
      <c r="CB110" s="997"/>
      <c r="CC110" s="997"/>
      <c r="CD110" s="997"/>
      <c r="CE110" s="997"/>
      <c r="CF110" s="1011">
        <v>164.1</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228</v>
      </c>
      <c r="DH110" s="997"/>
      <c r="DI110" s="997"/>
      <c r="DJ110" s="997"/>
      <c r="DK110" s="997"/>
      <c r="DL110" s="997" t="s">
        <v>422</v>
      </c>
      <c r="DM110" s="997"/>
      <c r="DN110" s="997"/>
      <c r="DO110" s="997"/>
      <c r="DP110" s="997"/>
      <c r="DQ110" s="997" t="s">
        <v>422</v>
      </c>
      <c r="DR110" s="997"/>
      <c r="DS110" s="997"/>
      <c r="DT110" s="997"/>
      <c r="DU110" s="997"/>
      <c r="DV110" s="998" t="s">
        <v>228</v>
      </c>
      <c r="DW110" s="998"/>
      <c r="DX110" s="998"/>
      <c r="DY110" s="998"/>
      <c r="DZ110" s="999"/>
    </row>
    <row r="111" spans="1:131" s="226" customFormat="1" ht="26.25" customHeight="1" x14ac:dyDescent="0.15">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422</v>
      </c>
      <c r="AB111" s="1004"/>
      <c r="AC111" s="1004"/>
      <c r="AD111" s="1004"/>
      <c r="AE111" s="1005"/>
      <c r="AF111" s="1006" t="s">
        <v>422</v>
      </c>
      <c r="AG111" s="1004"/>
      <c r="AH111" s="1004"/>
      <c r="AI111" s="1004"/>
      <c r="AJ111" s="1005"/>
      <c r="AK111" s="1006" t="s">
        <v>228</v>
      </c>
      <c r="AL111" s="1004"/>
      <c r="AM111" s="1004"/>
      <c r="AN111" s="1004"/>
      <c r="AO111" s="1005"/>
      <c r="AP111" s="1007" t="s">
        <v>424</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t="s">
        <v>422</v>
      </c>
      <c r="BR111" s="990"/>
      <c r="BS111" s="990"/>
      <c r="BT111" s="990"/>
      <c r="BU111" s="990"/>
      <c r="BV111" s="990" t="s">
        <v>422</v>
      </c>
      <c r="BW111" s="990"/>
      <c r="BX111" s="990"/>
      <c r="BY111" s="990"/>
      <c r="BZ111" s="990"/>
      <c r="CA111" s="990" t="s">
        <v>228</v>
      </c>
      <c r="CB111" s="990"/>
      <c r="CC111" s="990"/>
      <c r="CD111" s="990"/>
      <c r="CE111" s="990"/>
      <c r="CF111" s="984" t="s">
        <v>422</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424</v>
      </c>
      <c r="DH111" s="990"/>
      <c r="DI111" s="990"/>
      <c r="DJ111" s="990"/>
      <c r="DK111" s="990"/>
      <c r="DL111" s="990" t="s">
        <v>422</v>
      </c>
      <c r="DM111" s="990"/>
      <c r="DN111" s="990"/>
      <c r="DO111" s="990"/>
      <c r="DP111" s="990"/>
      <c r="DQ111" s="990" t="s">
        <v>422</v>
      </c>
      <c r="DR111" s="990"/>
      <c r="DS111" s="990"/>
      <c r="DT111" s="990"/>
      <c r="DU111" s="990"/>
      <c r="DV111" s="991" t="s">
        <v>422</v>
      </c>
      <c r="DW111" s="991"/>
      <c r="DX111" s="991"/>
      <c r="DY111" s="991"/>
      <c r="DZ111" s="992"/>
    </row>
    <row r="112" spans="1:131" s="226" customFormat="1" ht="26.25" customHeight="1" x14ac:dyDescent="0.15">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422</v>
      </c>
      <c r="AB112" s="1029"/>
      <c r="AC112" s="1029"/>
      <c r="AD112" s="1029"/>
      <c r="AE112" s="1030"/>
      <c r="AF112" s="1031" t="s">
        <v>228</v>
      </c>
      <c r="AG112" s="1029"/>
      <c r="AH112" s="1029"/>
      <c r="AI112" s="1029"/>
      <c r="AJ112" s="1030"/>
      <c r="AK112" s="1031" t="s">
        <v>422</v>
      </c>
      <c r="AL112" s="1029"/>
      <c r="AM112" s="1029"/>
      <c r="AN112" s="1029"/>
      <c r="AO112" s="1030"/>
      <c r="AP112" s="1032" t="s">
        <v>424</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t="s">
        <v>424</v>
      </c>
      <c r="BR112" s="990"/>
      <c r="BS112" s="990"/>
      <c r="BT112" s="990"/>
      <c r="BU112" s="990"/>
      <c r="BV112" s="990" t="s">
        <v>422</v>
      </c>
      <c r="BW112" s="990"/>
      <c r="BX112" s="990"/>
      <c r="BY112" s="990"/>
      <c r="BZ112" s="990"/>
      <c r="CA112" s="990" t="s">
        <v>422</v>
      </c>
      <c r="CB112" s="990"/>
      <c r="CC112" s="990"/>
      <c r="CD112" s="990"/>
      <c r="CE112" s="990"/>
      <c r="CF112" s="984" t="s">
        <v>422</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422</v>
      </c>
      <c r="DH112" s="990"/>
      <c r="DI112" s="990"/>
      <c r="DJ112" s="990"/>
      <c r="DK112" s="990"/>
      <c r="DL112" s="990" t="s">
        <v>228</v>
      </c>
      <c r="DM112" s="990"/>
      <c r="DN112" s="990"/>
      <c r="DO112" s="990"/>
      <c r="DP112" s="990"/>
      <c r="DQ112" s="990" t="s">
        <v>228</v>
      </c>
      <c r="DR112" s="990"/>
      <c r="DS112" s="990"/>
      <c r="DT112" s="990"/>
      <c r="DU112" s="990"/>
      <c r="DV112" s="991" t="s">
        <v>424</v>
      </c>
      <c r="DW112" s="991"/>
      <c r="DX112" s="991"/>
      <c r="DY112" s="991"/>
      <c r="DZ112" s="992"/>
    </row>
    <row r="113" spans="1:130" s="226" customFormat="1" ht="26.25" customHeight="1" x14ac:dyDescent="0.15">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t="s">
        <v>424</v>
      </c>
      <c r="AB113" s="1004"/>
      <c r="AC113" s="1004"/>
      <c r="AD113" s="1004"/>
      <c r="AE113" s="1005"/>
      <c r="AF113" s="1006" t="s">
        <v>228</v>
      </c>
      <c r="AG113" s="1004"/>
      <c r="AH113" s="1004"/>
      <c r="AI113" s="1004"/>
      <c r="AJ113" s="1005"/>
      <c r="AK113" s="1006" t="s">
        <v>228</v>
      </c>
      <c r="AL113" s="1004"/>
      <c r="AM113" s="1004"/>
      <c r="AN113" s="1004"/>
      <c r="AO113" s="1005"/>
      <c r="AP113" s="1007" t="s">
        <v>228</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173718</v>
      </c>
      <c r="BR113" s="990"/>
      <c r="BS113" s="990"/>
      <c r="BT113" s="990"/>
      <c r="BU113" s="990"/>
      <c r="BV113" s="990">
        <v>80222</v>
      </c>
      <c r="BW113" s="990"/>
      <c r="BX113" s="990"/>
      <c r="BY113" s="990"/>
      <c r="BZ113" s="990"/>
      <c r="CA113" s="990">
        <v>75759</v>
      </c>
      <c r="CB113" s="990"/>
      <c r="CC113" s="990"/>
      <c r="CD113" s="990"/>
      <c r="CE113" s="990"/>
      <c r="CF113" s="984">
        <v>2.4</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424</v>
      </c>
      <c r="DH113" s="1029"/>
      <c r="DI113" s="1029"/>
      <c r="DJ113" s="1029"/>
      <c r="DK113" s="1030"/>
      <c r="DL113" s="1031" t="s">
        <v>422</v>
      </c>
      <c r="DM113" s="1029"/>
      <c r="DN113" s="1029"/>
      <c r="DO113" s="1029"/>
      <c r="DP113" s="1030"/>
      <c r="DQ113" s="1031" t="s">
        <v>422</v>
      </c>
      <c r="DR113" s="1029"/>
      <c r="DS113" s="1029"/>
      <c r="DT113" s="1029"/>
      <c r="DU113" s="1030"/>
      <c r="DV113" s="1032" t="s">
        <v>228</v>
      </c>
      <c r="DW113" s="1033"/>
      <c r="DX113" s="1033"/>
      <c r="DY113" s="1033"/>
      <c r="DZ113" s="1034"/>
    </row>
    <row r="114" spans="1:130" s="226" customFormat="1" ht="26.25" customHeight="1" x14ac:dyDescent="0.15">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140457</v>
      </c>
      <c r="AB114" s="1029"/>
      <c r="AC114" s="1029"/>
      <c r="AD114" s="1029"/>
      <c r="AE114" s="1030"/>
      <c r="AF114" s="1031">
        <v>102588</v>
      </c>
      <c r="AG114" s="1029"/>
      <c r="AH114" s="1029"/>
      <c r="AI114" s="1029"/>
      <c r="AJ114" s="1030"/>
      <c r="AK114" s="1031">
        <v>60470</v>
      </c>
      <c r="AL114" s="1029"/>
      <c r="AM114" s="1029"/>
      <c r="AN114" s="1029"/>
      <c r="AO114" s="1030"/>
      <c r="AP114" s="1032">
        <v>1.9</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1061431</v>
      </c>
      <c r="BR114" s="990"/>
      <c r="BS114" s="990"/>
      <c r="BT114" s="990"/>
      <c r="BU114" s="990"/>
      <c r="BV114" s="990">
        <v>1118785</v>
      </c>
      <c r="BW114" s="990"/>
      <c r="BX114" s="990"/>
      <c r="BY114" s="990"/>
      <c r="BZ114" s="990"/>
      <c r="CA114" s="990">
        <v>1221457</v>
      </c>
      <c r="CB114" s="990"/>
      <c r="CC114" s="990"/>
      <c r="CD114" s="990"/>
      <c r="CE114" s="990"/>
      <c r="CF114" s="984">
        <v>38.9</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422</v>
      </c>
      <c r="DH114" s="1029"/>
      <c r="DI114" s="1029"/>
      <c r="DJ114" s="1029"/>
      <c r="DK114" s="1030"/>
      <c r="DL114" s="1031" t="s">
        <v>228</v>
      </c>
      <c r="DM114" s="1029"/>
      <c r="DN114" s="1029"/>
      <c r="DO114" s="1029"/>
      <c r="DP114" s="1030"/>
      <c r="DQ114" s="1031" t="s">
        <v>228</v>
      </c>
      <c r="DR114" s="1029"/>
      <c r="DS114" s="1029"/>
      <c r="DT114" s="1029"/>
      <c r="DU114" s="1030"/>
      <c r="DV114" s="1032" t="s">
        <v>228</v>
      </c>
      <c r="DW114" s="1033"/>
      <c r="DX114" s="1033"/>
      <c r="DY114" s="1033"/>
      <c r="DZ114" s="1034"/>
    </row>
    <row r="115" spans="1:130" s="226" customFormat="1" ht="26.25" customHeight="1" x14ac:dyDescent="0.15">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1069</v>
      </c>
      <c r="AB115" s="1004"/>
      <c r="AC115" s="1004"/>
      <c r="AD115" s="1004"/>
      <c r="AE115" s="1005"/>
      <c r="AF115" s="1006">
        <v>1117</v>
      </c>
      <c r="AG115" s="1004"/>
      <c r="AH115" s="1004"/>
      <c r="AI115" s="1004"/>
      <c r="AJ115" s="1005"/>
      <c r="AK115" s="1006">
        <v>1262</v>
      </c>
      <c r="AL115" s="1004"/>
      <c r="AM115" s="1004"/>
      <c r="AN115" s="1004"/>
      <c r="AO115" s="1005"/>
      <c r="AP115" s="1007">
        <v>0</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t="s">
        <v>424</v>
      </c>
      <c r="BR115" s="990"/>
      <c r="BS115" s="990"/>
      <c r="BT115" s="990"/>
      <c r="BU115" s="990"/>
      <c r="BV115" s="990" t="s">
        <v>422</v>
      </c>
      <c r="BW115" s="990"/>
      <c r="BX115" s="990"/>
      <c r="BY115" s="990"/>
      <c r="BZ115" s="990"/>
      <c r="CA115" s="990" t="s">
        <v>422</v>
      </c>
      <c r="CB115" s="990"/>
      <c r="CC115" s="990"/>
      <c r="CD115" s="990"/>
      <c r="CE115" s="990"/>
      <c r="CF115" s="984" t="s">
        <v>228</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424</v>
      </c>
      <c r="DH115" s="1029"/>
      <c r="DI115" s="1029"/>
      <c r="DJ115" s="1029"/>
      <c r="DK115" s="1030"/>
      <c r="DL115" s="1031" t="s">
        <v>228</v>
      </c>
      <c r="DM115" s="1029"/>
      <c r="DN115" s="1029"/>
      <c r="DO115" s="1029"/>
      <c r="DP115" s="1030"/>
      <c r="DQ115" s="1031" t="s">
        <v>422</v>
      </c>
      <c r="DR115" s="1029"/>
      <c r="DS115" s="1029"/>
      <c r="DT115" s="1029"/>
      <c r="DU115" s="1030"/>
      <c r="DV115" s="1032" t="s">
        <v>422</v>
      </c>
      <c r="DW115" s="1033"/>
      <c r="DX115" s="1033"/>
      <c r="DY115" s="1033"/>
      <c r="DZ115" s="1034"/>
    </row>
    <row r="116" spans="1:130" s="226" customFormat="1" ht="26.25" customHeight="1" x14ac:dyDescent="0.15">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228</v>
      </c>
      <c r="AB116" s="1029"/>
      <c r="AC116" s="1029"/>
      <c r="AD116" s="1029"/>
      <c r="AE116" s="1030"/>
      <c r="AF116" s="1031" t="s">
        <v>422</v>
      </c>
      <c r="AG116" s="1029"/>
      <c r="AH116" s="1029"/>
      <c r="AI116" s="1029"/>
      <c r="AJ116" s="1030"/>
      <c r="AK116" s="1031" t="s">
        <v>228</v>
      </c>
      <c r="AL116" s="1029"/>
      <c r="AM116" s="1029"/>
      <c r="AN116" s="1029"/>
      <c r="AO116" s="1030"/>
      <c r="AP116" s="1032" t="s">
        <v>228</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424</v>
      </c>
      <c r="BR116" s="990"/>
      <c r="BS116" s="990"/>
      <c r="BT116" s="990"/>
      <c r="BU116" s="990"/>
      <c r="BV116" s="990" t="s">
        <v>422</v>
      </c>
      <c r="BW116" s="990"/>
      <c r="BX116" s="990"/>
      <c r="BY116" s="990"/>
      <c r="BZ116" s="990"/>
      <c r="CA116" s="990" t="s">
        <v>228</v>
      </c>
      <c r="CB116" s="990"/>
      <c r="CC116" s="990"/>
      <c r="CD116" s="990"/>
      <c r="CE116" s="990"/>
      <c r="CF116" s="984" t="s">
        <v>424</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228</v>
      </c>
      <c r="DH116" s="1029"/>
      <c r="DI116" s="1029"/>
      <c r="DJ116" s="1029"/>
      <c r="DK116" s="1030"/>
      <c r="DL116" s="1031" t="s">
        <v>228</v>
      </c>
      <c r="DM116" s="1029"/>
      <c r="DN116" s="1029"/>
      <c r="DO116" s="1029"/>
      <c r="DP116" s="1030"/>
      <c r="DQ116" s="1031" t="s">
        <v>228</v>
      </c>
      <c r="DR116" s="1029"/>
      <c r="DS116" s="1029"/>
      <c r="DT116" s="1029"/>
      <c r="DU116" s="1030"/>
      <c r="DV116" s="1032" t="s">
        <v>228</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629807</v>
      </c>
      <c r="AB117" s="1047"/>
      <c r="AC117" s="1047"/>
      <c r="AD117" s="1047"/>
      <c r="AE117" s="1048"/>
      <c r="AF117" s="1049">
        <v>616453</v>
      </c>
      <c r="AG117" s="1047"/>
      <c r="AH117" s="1047"/>
      <c r="AI117" s="1047"/>
      <c r="AJ117" s="1048"/>
      <c r="AK117" s="1049">
        <v>573081</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228</v>
      </c>
      <c r="BR117" s="990"/>
      <c r="BS117" s="990"/>
      <c r="BT117" s="990"/>
      <c r="BU117" s="990"/>
      <c r="BV117" s="990" t="s">
        <v>228</v>
      </c>
      <c r="BW117" s="990"/>
      <c r="BX117" s="990"/>
      <c r="BY117" s="990"/>
      <c r="BZ117" s="990"/>
      <c r="CA117" s="990" t="s">
        <v>228</v>
      </c>
      <c r="CB117" s="990"/>
      <c r="CC117" s="990"/>
      <c r="CD117" s="990"/>
      <c r="CE117" s="990"/>
      <c r="CF117" s="984" t="s">
        <v>228</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228</v>
      </c>
      <c r="DH117" s="1029"/>
      <c r="DI117" s="1029"/>
      <c r="DJ117" s="1029"/>
      <c r="DK117" s="1030"/>
      <c r="DL117" s="1031" t="s">
        <v>228</v>
      </c>
      <c r="DM117" s="1029"/>
      <c r="DN117" s="1029"/>
      <c r="DO117" s="1029"/>
      <c r="DP117" s="1030"/>
      <c r="DQ117" s="1031" t="s">
        <v>228</v>
      </c>
      <c r="DR117" s="1029"/>
      <c r="DS117" s="1029"/>
      <c r="DT117" s="1029"/>
      <c r="DU117" s="1030"/>
      <c r="DV117" s="1032" t="s">
        <v>446</v>
      </c>
      <c r="DW117" s="1033"/>
      <c r="DX117" s="1033"/>
      <c r="DY117" s="1033"/>
      <c r="DZ117" s="1034"/>
    </row>
    <row r="118" spans="1:130" s="226" customFormat="1" ht="26.25" customHeight="1" x14ac:dyDescent="0.15">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300</v>
      </c>
      <c r="AG118" s="955"/>
      <c r="AH118" s="955"/>
      <c r="AI118" s="955"/>
      <c r="AJ118" s="956"/>
      <c r="AK118" s="954" t="s">
        <v>299</v>
      </c>
      <c r="AL118" s="955"/>
      <c r="AM118" s="955"/>
      <c r="AN118" s="955"/>
      <c r="AO118" s="956"/>
      <c r="AP118" s="1041" t="s">
        <v>416</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t="s">
        <v>228</v>
      </c>
      <c r="BR118" s="1068"/>
      <c r="BS118" s="1068"/>
      <c r="BT118" s="1068"/>
      <c r="BU118" s="1068"/>
      <c r="BV118" s="1068" t="s">
        <v>228</v>
      </c>
      <c r="BW118" s="1068"/>
      <c r="BX118" s="1068"/>
      <c r="BY118" s="1068"/>
      <c r="BZ118" s="1068"/>
      <c r="CA118" s="1068" t="s">
        <v>228</v>
      </c>
      <c r="CB118" s="1068"/>
      <c r="CC118" s="1068"/>
      <c r="CD118" s="1068"/>
      <c r="CE118" s="1068"/>
      <c r="CF118" s="984" t="s">
        <v>228</v>
      </c>
      <c r="CG118" s="985"/>
      <c r="CH118" s="985"/>
      <c r="CI118" s="985"/>
      <c r="CJ118" s="985"/>
      <c r="CK118" s="1015"/>
      <c r="CL118" s="1016"/>
      <c r="CM118" s="986" t="s">
        <v>448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228</v>
      </c>
      <c r="DH118" s="1029"/>
      <c r="DI118" s="1029"/>
      <c r="DJ118" s="1029"/>
      <c r="DK118" s="1030"/>
      <c r="DL118" s="1031" t="s">
        <v>228</v>
      </c>
      <c r="DM118" s="1029"/>
      <c r="DN118" s="1029"/>
      <c r="DO118" s="1029"/>
      <c r="DP118" s="1030"/>
      <c r="DQ118" s="1031" t="s">
        <v>228</v>
      </c>
      <c r="DR118" s="1029"/>
      <c r="DS118" s="1029"/>
      <c r="DT118" s="1029"/>
      <c r="DU118" s="1030"/>
      <c r="DV118" s="1032" t="s">
        <v>228</v>
      </c>
      <c r="DW118" s="1033"/>
      <c r="DX118" s="1033"/>
      <c r="DY118" s="1033"/>
      <c r="DZ118" s="1034"/>
    </row>
    <row r="119" spans="1:130" s="226" customFormat="1" ht="26.25" customHeight="1" x14ac:dyDescent="0.15">
      <c r="A119" s="1128"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446</v>
      </c>
      <c r="AB119" s="962"/>
      <c r="AC119" s="962"/>
      <c r="AD119" s="962"/>
      <c r="AE119" s="963"/>
      <c r="AF119" s="964" t="s">
        <v>228</v>
      </c>
      <c r="AG119" s="962"/>
      <c r="AH119" s="962"/>
      <c r="AI119" s="962"/>
      <c r="AJ119" s="963"/>
      <c r="AK119" s="964" t="s">
        <v>228</v>
      </c>
      <c r="AL119" s="962"/>
      <c r="AM119" s="962"/>
      <c r="AN119" s="962"/>
      <c r="AO119" s="963"/>
      <c r="AP119" s="965" t="s">
        <v>228</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449</v>
      </c>
      <c r="BP119" s="1076"/>
      <c r="BQ119" s="1067">
        <v>6661815</v>
      </c>
      <c r="BR119" s="1068"/>
      <c r="BS119" s="1068"/>
      <c r="BT119" s="1068"/>
      <c r="BU119" s="1068"/>
      <c r="BV119" s="1068">
        <v>6506412</v>
      </c>
      <c r="BW119" s="1068"/>
      <c r="BX119" s="1068"/>
      <c r="BY119" s="1068"/>
      <c r="BZ119" s="1068"/>
      <c r="CA119" s="1068">
        <v>6447786</v>
      </c>
      <c r="CB119" s="1068"/>
      <c r="CC119" s="1068"/>
      <c r="CD119" s="1068"/>
      <c r="CE119" s="1068"/>
      <c r="CF119" s="1069"/>
      <c r="CG119" s="1070"/>
      <c r="CH119" s="1070"/>
      <c r="CI119" s="1070"/>
      <c r="CJ119" s="1071"/>
      <c r="CK119" s="1017"/>
      <c r="CL119" s="1018"/>
      <c r="CM119" s="1072" t="s">
        <v>450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228</v>
      </c>
      <c r="DH119" s="1054"/>
      <c r="DI119" s="1054"/>
      <c r="DJ119" s="1054"/>
      <c r="DK119" s="1055"/>
      <c r="DL119" s="1053" t="s">
        <v>228</v>
      </c>
      <c r="DM119" s="1054"/>
      <c r="DN119" s="1054"/>
      <c r="DO119" s="1054"/>
      <c r="DP119" s="1055"/>
      <c r="DQ119" s="1053" t="s">
        <v>228</v>
      </c>
      <c r="DR119" s="1054"/>
      <c r="DS119" s="1054"/>
      <c r="DT119" s="1054"/>
      <c r="DU119" s="1055"/>
      <c r="DV119" s="1056" t="s">
        <v>446</v>
      </c>
      <c r="DW119" s="1057"/>
      <c r="DX119" s="1057"/>
      <c r="DY119" s="1057"/>
      <c r="DZ119" s="1058"/>
    </row>
    <row r="120" spans="1:130" s="226" customFormat="1" ht="26.25" customHeight="1" x14ac:dyDescent="0.15">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228</v>
      </c>
      <c r="AB120" s="1029"/>
      <c r="AC120" s="1029"/>
      <c r="AD120" s="1029"/>
      <c r="AE120" s="1030"/>
      <c r="AF120" s="1031" t="s">
        <v>228</v>
      </c>
      <c r="AG120" s="1029"/>
      <c r="AH120" s="1029"/>
      <c r="AI120" s="1029"/>
      <c r="AJ120" s="1030"/>
      <c r="AK120" s="1031" t="s">
        <v>446</v>
      </c>
      <c r="AL120" s="1029"/>
      <c r="AM120" s="1029"/>
      <c r="AN120" s="1029"/>
      <c r="AO120" s="1030"/>
      <c r="AP120" s="1032" t="s">
        <v>228</v>
      </c>
      <c r="AQ120" s="1033"/>
      <c r="AR120" s="1033"/>
      <c r="AS120" s="1033"/>
      <c r="AT120" s="1034"/>
      <c r="AU120" s="1059" t="s">
        <v>451</v>
      </c>
      <c r="AV120" s="1060"/>
      <c r="AW120" s="1060"/>
      <c r="AX120" s="1060"/>
      <c r="AY120" s="1061"/>
      <c r="AZ120" s="1010" t="s">
        <v>452</v>
      </c>
      <c r="BA120" s="959"/>
      <c r="BB120" s="959"/>
      <c r="BC120" s="959"/>
      <c r="BD120" s="959"/>
      <c r="BE120" s="959"/>
      <c r="BF120" s="959"/>
      <c r="BG120" s="959"/>
      <c r="BH120" s="959"/>
      <c r="BI120" s="959"/>
      <c r="BJ120" s="959"/>
      <c r="BK120" s="959"/>
      <c r="BL120" s="959"/>
      <c r="BM120" s="959"/>
      <c r="BN120" s="959"/>
      <c r="BO120" s="959"/>
      <c r="BP120" s="960"/>
      <c r="BQ120" s="996">
        <v>722086</v>
      </c>
      <c r="BR120" s="997"/>
      <c r="BS120" s="997"/>
      <c r="BT120" s="997"/>
      <c r="BU120" s="997"/>
      <c r="BV120" s="997">
        <v>625977</v>
      </c>
      <c r="BW120" s="997"/>
      <c r="BX120" s="997"/>
      <c r="BY120" s="997"/>
      <c r="BZ120" s="997"/>
      <c r="CA120" s="997">
        <v>716752</v>
      </c>
      <c r="CB120" s="997"/>
      <c r="CC120" s="997"/>
      <c r="CD120" s="997"/>
      <c r="CE120" s="997"/>
      <c r="CF120" s="1011">
        <v>22.8</v>
      </c>
      <c r="CG120" s="1012"/>
      <c r="CH120" s="1012"/>
      <c r="CI120" s="1012"/>
      <c r="CJ120" s="1012"/>
      <c r="CK120" s="1077" t="s">
        <v>453</v>
      </c>
      <c r="CL120" s="1078"/>
      <c r="CM120" s="1078"/>
      <c r="CN120" s="1078"/>
      <c r="CO120" s="1079"/>
      <c r="CP120" s="1085" t="s">
        <v>394</v>
      </c>
      <c r="CQ120" s="1086"/>
      <c r="CR120" s="1086"/>
      <c r="CS120" s="1086"/>
      <c r="CT120" s="1086"/>
      <c r="CU120" s="1086"/>
      <c r="CV120" s="1086"/>
      <c r="CW120" s="1086"/>
      <c r="CX120" s="1086"/>
      <c r="CY120" s="1086"/>
      <c r="CZ120" s="1086"/>
      <c r="DA120" s="1086"/>
      <c r="DB120" s="1086"/>
      <c r="DC120" s="1086"/>
      <c r="DD120" s="1086"/>
      <c r="DE120" s="1086"/>
      <c r="DF120" s="1087"/>
      <c r="DG120" s="996" t="s">
        <v>228</v>
      </c>
      <c r="DH120" s="997"/>
      <c r="DI120" s="997"/>
      <c r="DJ120" s="997"/>
      <c r="DK120" s="997"/>
      <c r="DL120" s="997" t="s">
        <v>228</v>
      </c>
      <c r="DM120" s="997"/>
      <c r="DN120" s="997"/>
      <c r="DO120" s="997"/>
      <c r="DP120" s="997"/>
      <c r="DQ120" s="997" t="s">
        <v>446</v>
      </c>
      <c r="DR120" s="997"/>
      <c r="DS120" s="997"/>
      <c r="DT120" s="997"/>
      <c r="DU120" s="997"/>
      <c r="DV120" s="998" t="s">
        <v>228</v>
      </c>
      <c r="DW120" s="998"/>
      <c r="DX120" s="998"/>
      <c r="DY120" s="998"/>
      <c r="DZ120" s="999"/>
    </row>
    <row r="121" spans="1:130" s="226" customFormat="1" ht="26.25" customHeight="1" x14ac:dyDescent="0.15">
      <c r="A121" s="1129"/>
      <c r="B121" s="1016"/>
      <c r="C121" s="1037" t="s">
        <v>454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228</v>
      </c>
      <c r="AB121" s="1029"/>
      <c r="AC121" s="1029"/>
      <c r="AD121" s="1029"/>
      <c r="AE121" s="1030"/>
      <c r="AF121" s="1031" t="s">
        <v>455</v>
      </c>
      <c r="AG121" s="1029"/>
      <c r="AH121" s="1029"/>
      <c r="AI121" s="1029"/>
      <c r="AJ121" s="1030"/>
      <c r="AK121" s="1031" t="s">
        <v>228</v>
      </c>
      <c r="AL121" s="1029"/>
      <c r="AM121" s="1029"/>
      <c r="AN121" s="1029"/>
      <c r="AO121" s="1030"/>
      <c r="AP121" s="1032" t="s">
        <v>228</v>
      </c>
      <c r="AQ121" s="1033"/>
      <c r="AR121" s="1033"/>
      <c r="AS121" s="1033"/>
      <c r="AT121" s="1034"/>
      <c r="AU121" s="1062"/>
      <c r="AV121" s="1063"/>
      <c r="AW121" s="1063"/>
      <c r="AX121" s="1063"/>
      <c r="AY121" s="1064"/>
      <c r="AZ121" s="1019" t="s">
        <v>456</v>
      </c>
      <c r="BA121" s="1020"/>
      <c r="BB121" s="1020"/>
      <c r="BC121" s="1020"/>
      <c r="BD121" s="1020"/>
      <c r="BE121" s="1020"/>
      <c r="BF121" s="1020"/>
      <c r="BG121" s="1020"/>
      <c r="BH121" s="1020"/>
      <c r="BI121" s="1020"/>
      <c r="BJ121" s="1020"/>
      <c r="BK121" s="1020"/>
      <c r="BL121" s="1020"/>
      <c r="BM121" s="1020"/>
      <c r="BN121" s="1020"/>
      <c r="BO121" s="1020"/>
      <c r="BP121" s="1021"/>
      <c r="BQ121" s="989" t="s">
        <v>228</v>
      </c>
      <c r="BR121" s="990"/>
      <c r="BS121" s="990"/>
      <c r="BT121" s="990"/>
      <c r="BU121" s="990"/>
      <c r="BV121" s="990" t="s">
        <v>228</v>
      </c>
      <c r="BW121" s="990"/>
      <c r="BX121" s="990"/>
      <c r="BY121" s="990"/>
      <c r="BZ121" s="990"/>
      <c r="CA121" s="990" t="s">
        <v>455</v>
      </c>
      <c r="CB121" s="990"/>
      <c r="CC121" s="990"/>
      <c r="CD121" s="990"/>
      <c r="CE121" s="990"/>
      <c r="CF121" s="984" t="s">
        <v>228</v>
      </c>
      <c r="CG121" s="985"/>
      <c r="CH121" s="985"/>
      <c r="CI121" s="985"/>
      <c r="CJ121" s="985"/>
      <c r="CK121" s="1080"/>
      <c r="CL121" s="1081"/>
      <c r="CM121" s="1081"/>
      <c r="CN121" s="1081"/>
      <c r="CO121" s="1082"/>
      <c r="CP121" s="1090" t="s">
        <v>393</v>
      </c>
      <c r="CQ121" s="1091"/>
      <c r="CR121" s="1091"/>
      <c r="CS121" s="1091"/>
      <c r="CT121" s="1091"/>
      <c r="CU121" s="1091"/>
      <c r="CV121" s="1091"/>
      <c r="CW121" s="1091"/>
      <c r="CX121" s="1091"/>
      <c r="CY121" s="1091"/>
      <c r="CZ121" s="1091"/>
      <c r="DA121" s="1091"/>
      <c r="DB121" s="1091"/>
      <c r="DC121" s="1091"/>
      <c r="DD121" s="1091"/>
      <c r="DE121" s="1091"/>
      <c r="DF121" s="1092"/>
      <c r="DG121" s="989" t="s">
        <v>228</v>
      </c>
      <c r="DH121" s="990"/>
      <c r="DI121" s="990"/>
      <c r="DJ121" s="990"/>
      <c r="DK121" s="990"/>
      <c r="DL121" s="990" t="s">
        <v>455</v>
      </c>
      <c r="DM121" s="990"/>
      <c r="DN121" s="990"/>
      <c r="DO121" s="990"/>
      <c r="DP121" s="990"/>
      <c r="DQ121" s="990" t="s">
        <v>228</v>
      </c>
      <c r="DR121" s="990"/>
      <c r="DS121" s="990"/>
      <c r="DT121" s="990"/>
      <c r="DU121" s="990"/>
      <c r="DV121" s="991" t="s">
        <v>446</v>
      </c>
      <c r="DW121" s="991"/>
      <c r="DX121" s="991"/>
      <c r="DY121" s="991"/>
      <c r="DZ121" s="992"/>
    </row>
    <row r="122" spans="1:130" s="226" customFormat="1" ht="26.25" customHeight="1" x14ac:dyDescent="0.15">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228</v>
      </c>
      <c r="AB122" s="1029"/>
      <c r="AC122" s="1029"/>
      <c r="AD122" s="1029"/>
      <c r="AE122" s="1030"/>
      <c r="AF122" s="1031" t="s">
        <v>228</v>
      </c>
      <c r="AG122" s="1029"/>
      <c r="AH122" s="1029"/>
      <c r="AI122" s="1029"/>
      <c r="AJ122" s="1030"/>
      <c r="AK122" s="1031" t="s">
        <v>455</v>
      </c>
      <c r="AL122" s="1029"/>
      <c r="AM122" s="1029"/>
      <c r="AN122" s="1029"/>
      <c r="AO122" s="1030"/>
      <c r="AP122" s="1032" t="s">
        <v>228</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4464827</v>
      </c>
      <c r="BR122" s="1068"/>
      <c r="BS122" s="1068"/>
      <c r="BT122" s="1068"/>
      <c r="BU122" s="1068"/>
      <c r="BV122" s="1068">
        <v>4374241</v>
      </c>
      <c r="BW122" s="1068"/>
      <c r="BX122" s="1068"/>
      <c r="BY122" s="1068"/>
      <c r="BZ122" s="1068"/>
      <c r="CA122" s="1068">
        <v>4320547</v>
      </c>
      <c r="CB122" s="1068"/>
      <c r="CC122" s="1068"/>
      <c r="CD122" s="1068"/>
      <c r="CE122" s="1068"/>
      <c r="CF122" s="1088">
        <v>137.69999999999999</v>
      </c>
      <c r="CG122" s="1089"/>
      <c r="CH122" s="1089"/>
      <c r="CI122" s="1089"/>
      <c r="CJ122" s="1089"/>
      <c r="CK122" s="1080"/>
      <c r="CL122" s="1081"/>
      <c r="CM122" s="1081"/>
      <c r="CN122" s="1081"/>
      <c r="CO122" s="1082"/>
      <c r="CP122" s="1090" t="s">
        <v>458</v>
      </c>
      <c r="CQ122" s="1091"/>
      <c r="CR122" s="1091"/>
      <c r="CS122" s="1091"/>
      <c r="CT122" s="1091"/>
      <c r="CU122" s="1091"/>
      <c r="CV122" s="1091"/>
      <c r="CW122" s="1091"/>
      <c r="CX122" s="1091"/>
      <c r="CY122" s="1091"/>
      <c r="CZ122" s="1091"/>
      <c r="DA122" s="1091"/>
      <c r="DB122" s="1091"/>
      <c r="DC122" s="1091"/>
      <c r="DD122" s="1091"/>
      <c r="DE122" s="1091"/>
      <c r="DF122" s="1092"/>
      <c r="DG122" s="989" t="s">
        <v>446</v>
      </c>
      <c r="DH122" s="990"/>
      <c r="DI122" s="990"/>
      <c r="DJ122" s="990"/>
      <c r="DK122" s="990"/>
      <c r="DL122" s="990" t="s">
        <v>446</v>
      </c>
      <c r="DM122" s="990"/>
      <c r="DN122" s="990"/>
      <c r="DO122" s="990"/>
      <c r="DP122" s="990"/>
      <c r="DQ122" s="990" t="s">
        <v>228</v>
      </c>
      <c r="DR122" s="990"/>
      <c r="DS122" s="990"/>
      <c r="DT122" s="990"/>
      <c r="DU122" s="990"/>
      <c r="DV122" s="991" t="s">
        <v>455</v>
      </c>
      <c r="DW122" s="991"/>
      <c r="DX122" s="991"/>
      <c r="DY122" s="991"/>
      <c r="DZ122" s="992"/>
    </row>
    <row r="123" spans="1:130" s="226" customFormat="1" ht="26.25" customHeight="1" x14ac:dyDescent="0.15">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228</v>
      </c>
      <c r="AB123" s="1029"/>
      <c r="AC123" s="1029"/>
      <c r="AD123" s="1029"/>
      <c r="AE123" s="1030"/>
      <c r="AF123" s="1031" t="s">
        <v>228</v>
      </c>
      <c r="AG123" s="1029"/>
      <c r="AH123" s="1029"/>
      <c r="AI123" s="1029"/>
      <c r="AJ123" s="1030"/>
      <c r="AK123" s="1031" t="s">
        <v>228</v>
      </c>
      <c r="AL123" s="1029"/>
      <c r="AM123" s="1029"/>
      <c r="AN123" s="1029"/>
      <c r="AO123" s="1030"/>
      <c r="AP123" s="1032" t="s">
        <v>228</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459</v>
      </c>
      <c r="BP123" s="1076"/>
      <c r="BQ123" s="1135">
        <v>5186913</v>
      </c>
      <c r="BR123" s="1136"/>
      <c r="BS123" s="1136"/>
      <c r="BT123" s="1136"/>
      <c r="BU123" s="1136"/>
      <c r="BV123" s="1136">
        <v>5000218</v>
      </c>
      <c r="BW123" s="1136"/>
      <c r="BX123" s="1136"/>
      <c r="BY123" s="1136"/>
      <c r="BZ123" s="1136"/>
      <c r="CA123" s="1136">
        <v>5037299</v>
      </c>
      <c r="CB123" s="1136"/>
      <c r="CC123" s="1136"/>
      <c r="CD123" s="1136"/>
      <c r="CE123" s="1136"/>
      <c r="CF123" s="1069"/>
      <c r="CG123" s="1070"/>
      <c r="CH123" s="1070"/>
      <c r="CI123" s="1070"/>
      <c r="CJ123" s="1071"/>
      <c r="CK123" s="1080"/>
      <c r="CL123" s="1081"/>
      <c r="CM123" s="1081"/>
      <c r="CN123" s="1081"/>
      <c r="CO123" s="1082"/>
      <c r="CP123" s="1090" t="s">
        <v>395</v>
      </c>
      <c r="CQ123" s="1091"/>
      <c r="CR123" s="1091"/>
      <c r="CS123" s="1091"/>
      <c r="CT123" s="1091"/>
      <c r="CU123" s="1091"/>
      <c r="CV123" s="1091"/>
      <c r="CW123" s="1091"/>
      <c r="CX123" s="1091"/>
      <c r="CY123" s="1091"/>
      <c r="CZ123" s="1091"/>
      <c r="DA123" s="1091"/>
      <c r="DB123" s="1091"/>
      <c r="DC123" s="1091"/>
      <c r="DD123" s="1091"/>
      <c r="DE123" s="1091"/>
      <c r="DF123" s="1092"/>
      <c r="DG123" s="1028" t="s">
        <v>228</v>
      </c>
      <c r="DH123" s="1029"/>
      <c r="DI123" s="1029"/>
      <c r="DJ123" s="1029"/>
      <c r="DK123" s="1030"/>
      <c r="DL123" s="1031" t="s">
        <v>228</v>
      </c>
      <c r="DM123" s="1029"/>
      <c r="DN123" s="1029"/>
      <c r="DO123" s="1029"/>
      <c r="DP123" s="1030"/>
      <c r="DQ123" s="1031" t="s">
        <v>228</v>
      </c>
      <c r="DR123" s="1029"/>
      <c r="DS123" s="1029"/>
      <c r="DT123" s="1029"/>
      <c r="DU123" s="1030"/>
      <c r="DV123" s="1032" t="s">
        <v>228</v>
      </c>
      <c r="DW123" s="1033"/>
      <c r="DX123" s="1033"/>
      <c r="DY123" s="1033"/>
      <c r="DZ123" s="1034"/>
    </row>
    <row r="124" spans="1:130" s="226" customFormat="1" ht="26.25" customHeight="1" thickBot="1" x14ac:dyDescent="0.2">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228</v>
      </c>
      <c r="AB124" s="1029"/>
      <c r="AC124" s="1029"/>
      <c r="AD124" s="1029"/>
      <c r="AE124" s="1030"/>
      <c r="AF124" s="1031" t="s">
        <v>228</v>
      </c>
      <c r="AG124" s="1029"/>
      <c r="AH124" s="1029"/>
      <c r="AI124" s="1029"/>
      <c r="AJ124" s="1030"/>
      <c r="AK124" s="1031" t="s">
        <v>228</v>
      </c>
      <c r="AL124" s="1029"/>
      <c r="AM124" s="1029"/>
      <c r="AN124" s="1029"/>
      <c r="AO124" s="1030"/>
      <c r="AP124" s="1032" t="s">
        <v>228</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46.4</v>
      </c>
      <c r="BR124" s="1098"/>
      <c r="BS124" s="1098"/>
      <c r="BT124" s="1098"/>
      <c r="BU124" s="1098"/>
      <c r="BV124" s="1098">
        <v>48.1</v>
      </c>
      <c r="BW124" s="1098"/>
      <c r="BX124" s="1098"/>
      <c r="BY124" s="1098"/>
      <c r="BZ124" s="1098"/>
      <c r="CA124" s="1098">
        <v>44.9</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t="s">
        <v>228</v>
      </c>
      <c r="DH124" s="1054"/>
      <c r="DI124" s="1054"/>
      <c r="DJ124" s="1054"/>
      <c r="DK124" s="1055"/>
      <c r="DL124" s="1053" t="s">
        <v>228</v>
      </c>
      <c r="DM124" s="1054"/>
      <c r="DN124" s="1054"/>
      <c r="DO124" s="1054"/>
      <c r="DP124" s="1055"/>
      <c r="DQ124" s="1053" t="s">
        <v>228</v>
      </c>
      <c r="DR124" s="1054"/>
      <c r="DS124" s="1054"/>
      <c r="DT124" s="1054"/>
      <c r="DU124" s="1055"/>
      <c r="DV124" s="1056" t="s">
        <v>228</v>
      </c>
      <c r="DW124" s="1057"/>
      <c r="DX124" s="1057"/>
      <c r="DY124" s="1057"/>
      <c r="DZ124" s="1058"/>
    </row>
    <row r="125" spans="1:130" s="226" customFormat="1" ht="26.25" customHeight="1" x14ac:dyDescent="0.15">
      <c r="A125" s="1129"/>
      <c r="B125" s="1016"/>
      <c r="C125" s="986" t="s">
        <v>448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228</v>
      </c>
      <c r="AB125" s="1029"/>
      <c r="AC125" s="1029"/>
      <c r="AD125" s="1029"/>
      <c r="AE125" s="1030"/>
      <c r="AF125" s="1031" t="s">
        <v>455</v>
      </c>
      <c r="AG125" s="1029"/>
      <c r="AH125" s="1029"/>
      <c r="AI125" s="1029"/>
      <c r="AJ125" s="1030"/>
      <c r="AK125" s="1031" t="s">
        <v>455</v>
      </c>
      <c r="AL125" s="1029"/>
      <c r="AM125" s="1029"/>
      <c r="AN125" s="1029"/>
      <c r="AO125" s="1030"/>
      <c r="AP125" s="1032" t="s">
        <v>228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228</v>
      </c>
      <c r="DH125" s="997"/>
      <c r="DI125" s="997"/>
      <c r="DJ125" s="997"/>
      <c r="DK125" s="997"/>
      <c r="DL125" s="997" t="s">
        <v>228</v>
      </c>
      <c r="DM125" s="997"/>
      <c r="DN125" s="997"/>
      <c r="DO125" s="997"/>
      <c r="DP125" s="997"/>
      <c r="DQ125" s="997" t="s">
        <v>446</v>
      </c>
      <c r="DR125" s="997"/>
      <c r="DS125" s="997"/>
      <c r="DT125" s="997"/>
      <c r="DU125" s="997"/>
      <c r="DV125" s="998" t="s">
        <v>228</v>
      </c>
      <c r="DW125" s="998"/>
      <c r="DX125" s="998"/>
      <c r="DY125" s="998"/>
      <c r="DZ125" s="999"/>
    </row>
    <row r="126" spans="1:130" s="226" customFormat="1" ht="26.25" customHeight="1" thickBot="1" x14ac:dyDescent="0.2">
      <c r="A126" s="1129"/>
      <c r="B126" s="1016"/>
      <c r="C126" s="986" t="s">
        <v>450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228</v>
      </c>
      <c r="AB126" s="1029"/>
      <c r="AC126" s="1029"/>
      <c r="AD126" s="1029"/>
      <c r="AE126" s="1030"/>
      <c r="AF126" s="1031" t="s">
        <v>228</v>
      </c>
      <c r="AG126" s="1029"/>
      <c r="AH126" s="1029"/>
      <c r="AI126" s="1029"/>
      <c r="AJ126" s="1030"/>
      <c r="AK126" s="1031" t="s">
        <v>228</v>
      </c>
      <c r="AL126" s="1029"/>
      <c r="AM126" s="1029"/>
      <c r="AN126" s="1029"/>
      <c r="AO126" s="1030"/>
      <c r="AP126" s="1032" t="s">
        <v>228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228</v>
      </c>
      <c r="DH126" s="990"/>
      <c r="DI126" s="990"/>
      <c r="DJ126" s="990"/>
      <c r="DK126" s="990"/>
      <c r="DL126" s="990" t="s">
        <v>228</v>
      </c>
      <c r="DM126" s="990"/>
      <c r="DN126" s="990"/>
      <c r="DO126" s="990"/>
      <c r="DP126" s="990"/>
      <c r="DQ126" s="990" t="s">
        <v>228</v>
      </c>
      <c r="DR126" s="990"/>
      <c r="DS126" s="990"/>
      <c r="DT126" s="990"/>
      <c r="DU126" s="990"/>
      <c r="DV126" s="991" t="s">
        <v>228</v>
      </c>
      <c r="DW126" s="991"/>
      <c r="DX126" s="991"/>
      <c r="DY126" s="991"/>
      <c r="DZ126" s="992"/>
    </row>
    <row r="127" spans="1:130" s="226" customFormat="1" ht="26.25" customHeight="1" x14ac:dyDescent="0.15">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1069</v>
      </c>
      <c r="AB127" s="1029"/>
      <c r="AC127" s="1029"/>
      <c r="AD127" s="1029"/>
      <c r="AE127" s="1030"/>
      <c r="AF127" s="1031">
        <v>1117</v>
      </c>
      <c r="AG127" s="1029"/>
      <c r="AH127" s="1029"/>
      <c r="AI127" s="1029"/>
      <c r="AJ127" s="1030"/>
      <c r="AK127" s="1031">
        <v>1262</v>
      </c>
      <c r="AL127" s="1029"/>
      <c r="AM127" s="1029"/>
      <c r="AN127" s="1029"/>
      <c r="AO127" s="1030"/>
      <c r="AP127" s="1032">
        <v>0</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228</v>
      </c>
      <c r="DH127" s="990"/>
      <c r="DI127" s="990"/>
      <c r="DJ127" s="990"/>
      <c r="DK127" s="990"/>
      <c r="DL127" s="990" t="s">
        <v>455</v>
      </c>
      <c r="DM127" s="990"/>
      <c r="DN127" s="990"/>
      <c r="DO127" s="990"/>
      <c r="DP127" s="990"/>
      <c r="DQ127" s="990" t="s">
        <v>228</v>
      </c>
      <c r="DR127" s="990"/>
      <c r="DS127" s="990"/>
      <c r="DT127" s="990"/>
      <c r="DU127" s="990"/>
      <c r="DV127" s="991" t="s">
        <v>228</v>
      </c>
      <c r="DW127" s="991"/>
      <c r="DX127" s="991"/>
      <c r="DY127" s="991"/>
      <c r="DZ127" s="992"/>
    </row>
    <row r="128" spans="1:130" s="226" customFormat="1" ht="26.25" customHeight="1" thickBot="1" x14ac:dyDescent="0.2">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t="s">
        <v>228</v>
      </c>
      <c r="AB128" s="1118"/>
      <c r="AC128" s="1118"/>
      <c r="AD128" s="1118"/>
      <c r="AE128" s="1119"/>
      <c r="AF128" s="1120" t="s">
        <v>228</v>
      </c>
      <c r="AG128" s="1118"/>
      <c r="AH128" s="1118"/>
      <c r="AI128" s="1118"/>
      <c r="AJ128" s="1119"/>
      <c r="AK128" s="1120" t="s">
        <v>228</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228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228</v>
      </c>
      <c r="DH128" s="1110"/>
      <c r="DI128" s="1110"/>
      <c r="DJ128" s="1110"/>
      <c r="DK128" s="1110"/>
      <c r="DL128" s="1110" t="s">
        <v>228</v>
      </c>
      <c r="DM128" s="1110"/>
      <c r="DN128" s="1110"/>
      <c r="DO128" s="1110"/>
      <c r="DP128" s="1110"/>
      <c r="DQ128" s="1110" t="s">
        <v>228</v>
      </c>
      <c r="DR128" s="1110"/>
      <c r="DS128" s="1110"/>
      <c r="DT128" s="1110"/>
      <c r="DU128" s="1110"/>
      <c r="DV128" s="1111" t="s">
        <v>228</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3585862</v>
      </c>
      <c r="AB129" s="1029"/>
      <c r="AC129" s="1029"/>
      <c r="AD129" s="1029"/>
      <c r="AE129" s="1030"/>
      <c r="AF129" s="1031">
        <v>3537127</v>
      </c>
      <c r="AG129" s="1029"/>
      <c r="AH129" s="1029"/>
      <c r="AI129" s="1029"/>
      <c r="AJ129" s="1030"/>
      <c r="AK129" s="1031">
        <v>3522925</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228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409965</v>
      </c>
      <c r="AB130" s="1029"/>
      <c r="AC130" s="1029"/>
      <c r="AD130" s="1029"/>
      <c r="AE130" s="1030"/>
      <c r="AF130" s="1031">
        <v>409615</v>
      </c>
      <c r="AG130" s="1029"/>
      <c r="AH130" s="1029"/>
      <c r="AI130" s="1029"/>
      <c r="AJ130" s="1030"/>
      <c r="AK130" s="1031">
        <v>384224</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6.5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3175897</v>
      </c>
      <c r="AB131" s="1054"/>
      <c r="AC131" s="1054"/>
      <c r="AD131" s="1054"/>
      <c r="AE131" s="1055"/>
      <c r="AF131" s="1053">
        <v>3127512</v>
      </c>
      <c r="AG131" s="1054"/>
      <c r="AH131" s="1054"/>
      <c r="AI131" s="1054"/>
      <c r="AJ131" s="1055"/>
      <c r="AK131" s="1053">
        <v>3138701</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v>44.9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6.9222018219999999</v>
      </c>
      <c r="AB132" s="1170"/>
      <c r="AC132" s="1170"/>
      <c r="AD132" s="1170"/>
      <c r="AE132" s="1171"/>
      <c r="AF132" s="1172">
        <v>6.6134998039999999</v>
      </c>
      <c r="AG132" s="1170"/>
      <c r="AH132" s="1170"/>
      <c r="AI132" s="1170"/>
      <c r="AJ132" s="1171"/>
      <c r="AK132" s="1172">
        <v>6.0170433560000003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7</v>
      </c>
      <c r="AB133" s="1153"/>
      <c r="AC133" s="1153"/>
      <c r="AD133" s="1153"/>
      <c r="AE133" s="1154"/>
      <c r="AF133" s="1152">
        <v>6.7</v>
      </c>
      <c r="AG133" s="1153"/>
      <c r="AH133" s="1153"/>
      <c r="AI133" s="1153"/>
      <c r="AJ133" s="1154"/>
      <c r="AK133" s="1152">
        <v>6.5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93uju3HcSL5LK/dmGVJJhEhFN5Q/8K017/QiUutjq6bhzEhZBoGLMx7hwZlhOlK/sN1r4tQ3trTCM23XY8J8Aw==" saltValue="GWxSxEdozPzGnoZBBOdw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gk0gHeGkdZRpFkWa8EIqZ4ZelM0sgTLl5rIlV7SG7JUqRGY9eYhZevJC5r1757O53ssBnbnXF0/GRG8O5Eo7Q==" saltValue="7FRYYFhxrI0BFp80jj4h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CHnkgiOW+fWoQPXQguUQ0Q9hBXFcyrs8H45LqHK2u3v4ZYHLrj6wImWTBhwEcfP5mq4174fbRL1AwzsAc/4Zw==" saltValue="zXfg2SM3R0EtvPCeg8OjO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1042517</v>
      </c>
      <c r="AP9" s="292">
        <v>83281</v>
      </c>
      <c r="AQ9" s="293">
        <v>87072</v>
      </c>
      <c r="AR9" s="294">
        <v>-4.4000000000000004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82462</v>
      </c>
      <c r="AP10" s="295">
        <v>6587</v>
      </c>
      <c r="AQ10" s="296">
        <v>10235</v>
      </c>
      <c r="AR10" s="297">
        <v>-35.6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317911</v>
      </c>
      <c r="AP11" s="295">
        <v>25396</v>
      </c>
      <c r="AQ11" s="296">
        <v>13554</v>
      </c>
      <c r="AR11" s="297">
        <v>87.4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t="s">
        <v>497</v>
      </c>
      <c r="AP12" s="295" t="s">
        <v>497</v>
      </c>
      <c r="AQ12" s="296">
        <v>777</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t="s">
        <v>497</v>
      </c>
      <c r="AP13" s="295" t="s">
        <v>497</v>
      </c>
      <c r="AQ13" s="296">
        <v>1</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64332</v>
      </c>
      <c r="AP14" s="295">
        <v>5139</v>
      </c>
      <c r="AQ14" s="296">
        <v>4055</v>
      </c>
      <c r="AR14" s="297">
        <v>26.7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31276</v>
      </c>
      <c r="AP15" s="295">
        <v>2498</v>
      </c>
      <c r="AQ15" s="296">
        <v>1927</v>
      </c>
      <c r="AR15" s="297">
        <v>29.6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-90020</v>
      </c>
      <c r="AP16" s="295">
        <v>-7191</v>
      </c>
      <c r="AQ16" s="296">
        <v>-9107</v>
      </c>
      <c r="AR16" s="297">
        <v>-21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1448478</v>
      </c>
      <c r="AP17" s="295">
        <v>115712</v>
      </c>
      <c r="AQ17" s="296">
        <v>108514</v>
      </c>
      <c r="AR17" s="297">
        <v>6.6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9.75</v>
      </c>
      <c r="AP21" s="308">
        <v>10.050000000000001</v>
      </c>
      <c r="AQ21" s="309">
        <v>-0.3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94.2</v>
      </c>
      <c r="AP22" s="313">
        <v>96.5</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511349</v>
      </c>
      <c r="AP32" s="322">
        <v>40849</v>
      </c>
      <c r="AQ32" s="323">
        <v>51702</v>
      </c>
      <c r="AR32" s="324">
        <v>-21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497</v>
      </c>
      <c r="AP34" s="322" t="s">
        <v>497</v>
      </c>
      <c r="AQ34" s="323">
        <v>10</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t="s">
        <v>497</v>
      </c>
      <c r="AP35" s="322" t="s">
        <v>497</v>
      </c>
      <c r="AQ35" s="323">
        <v>15257</v>
      </c>
      <c r="AR35" s="324" t="s">
        <v>497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60470</v>
      </c>
      <c r="AP36" s="322">
        <v>4831</v>
      </c>
      <c r="AQ36" s="323">
        <v>3750</v>
      </c>
      <c r="AR36" s="324">
        <v>28.8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v>1262</v>
      </c>
      <c r="AP37" s="322">
        <v>101</v>
      </c>
      <c r="AQ37" s="323">
        <v>880</v>
      </c>
      <c r="AR37" s="324">
        <v>-88.5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497</v>
      </c>
      <c r="AP38" s="325" t="s">
        <v>497</v>
      </c>
      <c r="AQ38" s="326">
        <v>8</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t="s">
        <v>497</v>
      </c>
      <c r="AP39" s="322" t="s">
        <v>497</v>
      </c>
      <c r="AQ39" s="323">
        <v>-2230</v>
      </c>
      <c r="AR39" s="324" t="s">
        <v>497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-384224</v>
      </c>
      <c r="AP40" s="322">
        <v>-30694</v>
      </c>
      <c r="AQ40" s="323">
        <v>-47794</v>
      </c>
      <c r="AR40" s="324">
        <v>-35.799999999999997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188857</v>
      </c>
      <c r="AP41" s="322">
        <v>15087</v>
      </c>
      <c r="AQ41" s="323">
        <v>21582</v>
      </c>
      <c r="AR41" s="324">
        <v>-30.1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740290</v>
      </c>
      <c r="AN51" s="344">
        <v>55065</v>
      </c>
      <c r="AO51" s="345">
        <v>11.4</v>
      </c>
      <c r="AP51" s="346">
        <v>82748</v>
      </c>
      <c r="AQ51" s="347">
        <v>24.4</v>
      </c>
      <c r="AR51" s="348">
        <v>-13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318324</v>
      </c>
      <c r="AN52" s="352">
        <v>23678</v>
      </c>
      <c r="AO52" s="353">
        <v>26.7</v>
      </c>
      <c r="AP52" s="354">
        <v>44732</v>
      </c>
      <c r="AQ52" s="355">
        <v>22.5</v>
      </c>
      <c r="AR52" s="356">
        <v>4.2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441127</v>
      </c>
      <c r="AN53" s="344">
        <v>33250</v>
      </c>
      <c r="AO53" s="345">
        <v>-39.6</v>
      </c>
      <c r="AP53" s="346">
        <v>91837</v>
      </c>
      <c r="AQ53" s="347">
        <v>11</v>
      </c>
      <c r="AR53" s="348">
        <v>-50.6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250559</v>
      </c>
      <c r="AN54" s="352">
        <v>18886</v>
      </c>
      <c r="AO54" s="353">
        <v>-20.2</v>
      </c>
      <c r="AP54" s="354">
        <v>54439</v>
      </c>
      <c r="AQ54" s="355">
        <v>21.7</v>
      </c>
      <c r="AR54" s="356">
        <v>-41.9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614644</v>
      </c>
      <c r="AN55" s="344">
        <v>47179</v>
      </c>
      <c r="AO55" s="345">
        <v>41.9</v>
      </c>
      <c r="AP55" s="346">
        <v>75972</v>
      </c>
      <c r="AQ55" s="347">
        <v>-17.3</v>
      </c>
      <c r="AR55" s="348">
        <v>59.2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263151</v>
      </c>
      <c r="AN56" s="352">
        <v>20199</v>
      </c>
      <c r="AO56" s="353">
        <v>7</v>
      </c>
      <c r="AP56" s="354">
        <v>40712</v>
      </c>
      <c r="AQ56" s="355">
        <v>-25.2</v>
      </c>
      <c r="AR56" s="356">
        <v>32.200000000000003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393383</v>
      </c>
      <c r="AN57" s="344">
        <v>30873</v>
      </c>
      <c r="AO57" s="345">
        <v>-34.6</v>
      </c>
      <c r="AP57" s="346">
        <v>79466</v>
      </c>
      <c r="AQ57" s="347">
        <v>4.5999999999999996</v>
      </c>
      <c r="AR57" s="348">
        <v>-39.200000000000003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129117</v>
      </c>
      <c r="AN58" s="352">
        <v>10133</v>
      </c>
      <c r="AO58" s="353">
        <v>-49.8</v>
      </c>
      <c r="AP58" s="354">
        <v>44645</v>
      </c>
      <c r="AQ58" s="355">
        <v>9.6999999999999993</v>
      </c>
      <c r="AR58" s="356">
        <v>-59.5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298616</v>
      </c>
      <c r="AN59" s="344">
        <v>23855</v>
      </c>
      <c r="AO59" s="345">
        <v>-22.7</v>
      </c>
      <c r="AP59" s="346">
        <v>90072</v>
      </c>
      <c r="AQ59" s="347">
        <v>13.3</v>
      </c>
      <c r="AR59" s="348">
        <v>-36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139146</v>
      </c>
      <c r="AN60" s="352">
        <v>11116</v>
      </c>
      <c r="AO60" s="353">
        <v>9.6999999999999993</v>
      </c>
      <c r="AP60" s="354">
        <v>46083</v>
      </c>
      <c r="AQ60" s="355">
        <v>3.2</v>
      </c>
      <c r="AR60" s="356">
        <v>6.5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497612</v>
      </c>
      <c r="AN61" s="359">
        <v>38044</v>
      </c>
      <c r="AO61" s="360">
        <v>-8.6999999999999993</v>
      </c>
      <c r="AP61" s="361">
        <v>84019</v>
      </c>
      <c r="AQ61" s="362">
        <v>7.2</v>
      </c>
      <c r="AR61" s="348">
        <v>-15.9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220059</v>
      </c>
      <c r="AN62" s="352">
        <v>16802</v>
      </c>
      <c r="AO62" s="353">
        <v>-5.3</v>
      </c>
      <c r="AP62" s="354">
        <v>46122</v>
      </c>
      <c r="AQ62" s="355">
        <v>6.4</v>
      </c>
      <c r="AR62" s="356">
        <v>-11.7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J0sxDDyGsd+tXR6CN47vza+h8cSzhEwlvC+HNcZePE7KoWpzGzlXDZ/AQTgkS1YDRU28ITojjkrVFYchAr13g==" saltValue="Z7qqGuwas1sTRKcCd9t8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glwN9ROIfboBJXix0Eq+VdIuHPibqRW3JDBveG77XS7ryiNlMssNvPOiL2s45nKP9Oqn0XP/y0GlwuixldEjg==" saltValue="0aNYSL/BPwi3C7h0brd+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cJdNgyDvCs6BShHjr/8zagCFRscDEXVZwz5Cr6vumK4TCOHNzRs9aX+d1+tybjkMNw+T/3LtDQWy4TIvyVHYw==" saltValue="AMXm3BU7cvz7H/LMxzSp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19.91</v>
      </c>
      <c r="G47" s="12">
        <v>18.440000000000001</v>
      </c>
      <c r="H47" s="12">
        <v>20.14</v>
      </c>
      <c r="I47" s="12">
        <v>17.7</v>
      </c>
      <c r="J47" s="13">
        <v>20.350000000000001</v>
      </c>
    </row>
    <row r="48" spans="2:10" ht="57.75" customHeight="1" x14ac:dyDescent="0.15">
      <c r="B48" s="14"/>
      <c r="C48" s="1214" t="s">
        <v>4</v>
      </c>
      <c r="D48" s="1214"/>
      <c r="E48" s="1215"/>
      <c r="F48" s="15">
        <v>5.13</v>
      </c>
      <c r="G48" s="16">
        <v>6.15</v>
      </c>
      <c r="H48" s="16">
        <v>5.56</v>
      </c>
      <c r="I48" s="16">
        <v>8.36</v>
      </c>
      <c r="J48" s="17">
        <v>6.26</v>
      </c>
    </row>
    <row r="49" spans="2:10" ht="57.75" customHeight="1" thickBot="1" x14ac:dyDescent="0.2">
      <c r="B49" s="18"/>
      <c r="C49" s="1216" t="s">
        <v>5</v>
      </c>
      <c r="D49" s="1216"/>
      <c r="E49" s="1217"/>
      <c r="F49" s="19" t="s">
        <v>545</v>
      </c>
      <c r="G49" s="20" t="s">
        <v>546</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Lkq+iuBPN6sPjO3+nfozpT4TjK5d9LlIPvtpgjfeNglgwcXwqi2OrFLbY5bw56QM9fMYMO/WaLxeNmtlVaVVQ==" saltValue="aZm17C6u/psgWO+bEJT7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財政状況資料集H29</dc:title>
  <dc:subject/>
  <dc:creator>東伊豆町</dc:creator>
  <cp:keywords/>
  <dc:description/>
  <cp:lastModifiedBy>Np2909902(東伊豆町電算室ネットPC)</cp:lastModifiedBy>
  <cp:lastPrinted>2019-03-14T00:29:10Z</cp:lastPrinted>
  <dcterms:created xsi:type="dcterms:W3CDTF">2019-02-14T03:14:21Z</dcterms:created>
  <dcterms:modified xsi:type="dcterms:W3CDTF">2020-04-01T23:53:25Z</dcterms:modified>
  <cp:category/>
</cp:coreProperties>
</file>